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mcarthur\Downloads\"/>
    </mc:Choice>
  </mc:AlternateContent>
  <xr:revisionPtr revIDLastSave="0" documentId="13_ncr:1_{5E762638-622D-40F2-9613-D7A42D3E0B63}" xr6:coauthVersionLast="47" xr6:coauthVersionMax="47" xr10:uidLastSave="{00000000-0000-0000-0000-000000000000}"/>
  <bookViews>
    <workbookView xWindow="20370" yWindow="-120" windowWidth="25440" windowHeight="15390" activeTab="1" xr2:uid="{00000000-000D-0000-FFFF-FFFF00000000}"/>
  </bookViews>
  <sheets>
    <sheet name="Instructions" sheetId="2" r:id="rId1"/>
    <sheet name="Application" sheetId="1" r:id="rId2"/>
  </sheets>
  <definedNames>
    <definedName name="_xlnm._FilterDatabase" localSheetId="1" hidden="1">Application!$A$41:$A$141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45" i="1" l="1"/>
  <c r="O42" i="1"/>
  <c r="O145" i="1"/>
  <c r="M43" i="1"/>
  <c r="M44" i="1"/>
  <c r="M45" i="1"/>
  <c r="M46" i="1"/>
  <c r="M47" i="1"/>
  <c r="M48" i="1"/>
  <c r="M49"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42" i="1"/>
  <c r="O43" i="1" l="1"/>
  <c r="P43" i="1" s="1"/>
  <c r="O44" i="1"/>
  <c r="P44" i="1" s="1"/>
  <c r="O45" i="1"/>
  <c r="P45" i="1" s="1"/>
  <c r="O46" i="1"/>
  <c r="P46" i="1" s="1"/>
  <c r="O47" i="1"/>
  <c r="P47" i="1" s="1"/>
  <c r="O48" i="1"/>
  <c r="P48" i="1" s="1"/>
  <c r="O49" i="1"/>
  <c r="P49" i="1" s="1"/>
  <c r="O50" i="1"/>
  <c r="P50" i="1" s="1"/>
  <c r="O51" i="1"/>
  <c r="P51" i="1" s="1"/>
  <c r="O52" i="1"/>
  <c r="P52" i="1" s="1"/>
  <c r="O53" i="1"/>
  <c r="P53" i="1" s="1"/>
  <c r="O54" i="1"/>
  <c r="P54" i="1" s="1"/>
  <c r="O55" i="1"/>
  <c r="P55" i="1" s="1"/>
  <c r="O56" i="1"/>
  <c r="P56" i="1" s="1"/>
  <c r="O57" i="1"/>
  <c r="P57" i="1" s="1"/>
  <c r="O58" i="1"/>
  <c r="P58" i="1" s="1"/>
  <c r="O59" i="1"/>
  <c r="P59" i="1" s="1"/>
  <c r="O60" i="1"/>
  <c r="P60" i="1" s="1"/>
  <c r="O61" i="1"/>
  <c r="P61" i="1" s="1"/>
  <c r="O62" i="1"/>
  <c r="P62" i="1" s="1"/>
  <c r="O63" i="1"/>
  <c r="P63" i="1" s="1"/>
  <c r="O64" i="1"/>
  <c r="P64" i="1" s="1"/>
  <c r="O65" i="1"/>
  <c r="P65" i="1" s="1"/>
  <c r="O66" i="1"/>
  <c r="P66" i="1" s="1"/>
  <c r="O67" i="1"/>
  <c r="P67" i="1" s="1"/>
  <c r="O68" i="1"/>
  <c r="P68" i="1" s="1"/>
  <c r="O69" i="1"/>
  <c r="P69" i="1" s="1"/>
  <c r="O70" i="1"/>
  <c r="P70" i="1" s="1"/>
  <c r="O71" i="1"/>
  <c r="P71" i="1" s="1"/>
  <c r="O72" i="1"/>
  <c r="P72" i="1" s="1"/>
  <c r="O73" i="1"/>
  <c r="P73" i="1" s="1"/>
  <c r="O74" i="1"/>
  <c r="P74" i="1" s="1"/>
  <c r="O75" i="1"/>
  <c r="P75" i="1" s="1"/>
  <c r="O76" i="1"/>
  <c r="P76" i="1" s="1"/>
  <c r="O77" i="1"/>
  <c r="P77" i="1" s="1"/>
  <c r="O78" i="1"/>
  <c r="P78" i="1" s="1"/>
  <c r="O79" i="1"/>
  <c r="P79" i="1" s="1"/>
  <c r="O80" i="1"/>
  <c r="P80" i="1" s="1"/>
  <c r="O81" i="1"/>
  <c r="P81" i="1" s="1"/>
  <c r="O82" i="1"/>
  <c r="P82" i="1" s="1"/>
  <c r="O83" i="1"/>
  <c r="P83" i="1" s="1"/>
  <c r="O84" i="1"/>
  <c r="P84" i="1" s="1"/>
  <c r="O85" i="1"/>
  <c r="P85" i="1" s="1"/>
  <c r="O86" i="1"/>
  <c r="P86" i="1" s="1"/>
  <c r="O87" i="1"/>
  <c r="P87" i="1" s="1"/>
  <c r="O88" i="1"/>
  <c r="P88" i="1" s="1"/>
  <c r="O89" i="1"/>
  <c r="P89" i="1" s="1"/>
  <c r="O90" i="1"/>
  <c r="P90" i="1" s="1"/>
  <c r="O91" i="1"/>
  <c r="P91" i="1" s="1"/>
  <c r="O92" i="1"/>
  <c r="P92" i="1" s="1"/>
  <c r="O93" i="1"/>
  <c r="P93" i="1" s="1"/>
  <c r="O94" i="1"/>
  <c r="P94" i="1" s="1"/>
  <c r="O95" i="1"/>
  <c r="P95" i="1" s="1"/>
  <c r="O96" i="1"/>
  <c r="P96" i="1" s="1"/>
  <c r="O97" i="1"/>
  <c r="P97" i="1" s="1"/>
  <c r="O98" i="1"/>
  <c r="P98" i="1" s="1"/>
  <c r="O99" i="1"/>
  <c r="P99" i="1" s="1"/>
  <c r="O100" i="1"/>
  <c r="P100" i="1" s="1"/>
  <c r="O101" i="1"/>
  <c r="P101" i="1" s="1"/>
  <c r="O102" i="1"/>
  <c r="P102" i="1" s="1"/>
  <c r="O103" i="1"/>
  <c r="P103" i="1" s="1"/>
  <c r="O104" i="1"/>
  <c r="P104" i="1" s="1"/>
  <c r="O105" i="1"/>
  <c r="P105" i="1" s="1"/>
  <c r="O106" i="1"/>
  <c r="P106" i="1" s="1"/>
  <c r="O107" i="1"/>
  <c r="P107" i="1" s="1"/>
  <c r="O108" i="1"/>
  <c r="P108" i="1" s="1"/>
  <c r="O109" i="1"/>
  <c r="P109" i="1" s="1"/>
  <c r="O110" i="1"/>
  <c r="P110" i="1" s="1"/>
  <c r="O111" i="1"/>
  <c r="P111" i="1" s="1"/>
  <c r="O112" i="1"/>
  <c r="P112" i="1" s="1"/>
  <c r="O113" i="1"/>
  <c r="P113" i="1" s="1"/>
  <c r="O114" i="1"/>
  <c r="P114" i="1" s="1"/>
  <c r="O115" i="1"/>
  <c r="P115" i="1" s="1"/>
  <c r="O116" i="1"/>
  <c r="P116" i="1" s="1"/>
  <c r="O117" i="1"/>
  <c r="P117" i="1" s="1"/>
  <c r="O118" i="1"/>
  <c r="P118" i="1" s="1"/>
  <c r="O119" i="1"/>
  <c r="P119" i="1" s="1"/>
  <c r="O120" i="1"/>
  <c r="P120" i="1" s="1"/>
  <c r="O121" i="1"/>
  <c r="P121" i="1" s="1"/>
  <c r="O122" i="1"/>
  <c r="P122" i="1" s="1"/>
  <c r="O123" i="1"/>
  <c r="P123" i="1" s="1"/>
  <c r="O124" i="1"/>
  <c r="P124" i="1" s="1"/>
  <c r="O125" i="1"/>
  <c r="P125" i="1" s="1"/>
  <c r="O126" i="1"/>
  <c r="P126" i="1" s="1"/>
  <c r="O127" i="1"/>
  <c r="P127" i="1" s="1"/>
  <c r="O128" i="1"/>
  <c r="P128" i="1" s="1"/>
  <c r="O129" i="1"/>
  <c r="P129" i="1" s="1"/>
  <c r="O130" i="1"/>
  <c r="P130" i="1" s="1"/>
  <c r="O131" i="1"/>
  <c r="P131" i="1" s="1"/>
  <c r="O132" i="1"/>
  <c r="P132" i="1" s="1"/>
  <c r="O133" i="1"/>
  <c r="P133" i="1" s="1"/>
  <c r="O134" i="1"/>
  <c r="P134" i="1" s="1"/>
  <c r="O135" i="1"/>
  <c r="P135" i="1" s="1"/>
  <c r="O136" i="1"/>
  <c r="P136" i="1" s="1"/>
  <c r="O137" i="1"/>
  <c r="P137" i="1" s="1"/>
  <c r="O138" i="1"/>
  <c r="P138" i="1" s="1"/>
  <c r="O139" i="1"/>
  <c r="P139" i="1" s="1"/>
  <c r="O140" i="1"/>
  <c r="P140" i="1" s="1"/>
  <c r="O141" i="1"/>
  <c r="P141" i="1" s="1"/>
  <c r="P42" i="1" l="1"/>
  <c r="N42" i="1" s="1"/>
  <c r="Q153" i="1"/>
  <c r="Q152" i="1"/>
  <c r="Q151" i="1"/>
  <c r="Q150" i="1"/>
  <c r="Q148" i="1"/>
  <c r="Q147" i="1"/>
  <c r="Q146" i="1"/>
  <c r="Q145" i="1"/>
  <c r="P153" i="1"/>
  <c r="P152" i="1"/>
  <c r="P151" i="1"/>
  <c r="P150" i="1"/>
  <c r="P148" i="1"/>
  <c r="P147" i="1"/>
  <c r="P146"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42" i="1"/>
  <c r="Q141" i="1"/>
  <c r="N141" i="1"/>
  <c r="Q140" i="1"/>
  <c r="N140" i="1"/>
  <c r="Q139" i="1"/>
  <c r="N139" i="1"/>
  <c r="Q138" i="1"/>
  <c r="N138" i="1"/>
  <c r="Q137" i="1"/>
  <c r="N137" i="1"/>
  <c r="Q136" i="1"/>
  <c r="N136" i="1"/>
  <c r="Q135" i="1"/>
  <c r="N135" i="1"/>
  <c r="O147" i="1" s="1"/>
  <c r="Q134" i="1"/>
  <c r="N134" i="1"/>
  <c r="Q133" i="1"/>
  <c r="N133" i="1"/>
  <c r="Q132" i="1"/>
  <c r="N132" i="1"/>
  <c r="Q131" i="1"/>
  <c r="N131" i="1"/>
  <c r="Q130" i="1"/>
  <c r="N130" i="1"/>
  <c r="Q129" i="1"/>
  <c r="N129" i="1"/>
  <c r="Q128" i="1"/>
  <c r="N128" i="1"/>
  <c r="Q127" i="1"/>
  <c r="N127" i="1"/>
  <c r="Q126" i="1"/>
  <c r="N126" i="1"/>
  <c r="Q125" i="1"/>
  <c r="N125" i="1"/>
  <c r="Q124" i="1"/>
  <c r="N124" i="1"/>
  <c r="Q123" i="1"/>
  <c r="N123" i="1"/>
  <c r="Q122" i="1"/>
  <c r="N122" i="1"/>
  <c r="Q121" i="1"/>
  <c r="N121" i="1"/>
  <c r="Q120" i="1"/>
  <c r="N120" i="1"/>
  <c r="Q119" i="1"/>
  <c r="N119" i="1"/>
  <c r="Q118" i="1"/>
  <c r="N118" i="1"/>
  <c r="Q117" i="1"/>
  <c r="N117" i="1"/>
  <c r="Q116" i="1"/>
  <c r="N116" i="1"/>
  <c r="Q115" i="1"/>
  <c r="N115" i="1"/>
  <c r="Q114" i="1"/>
  <c r="N114" i="1"/>
  <c r="Q113" i="1"/>
  <c r="N113" i="1"/>
  <c r="Q112" i="1"/>
  <c r="N112" i="1"/>
  <c r="Q111" i="1"/>
  <c r="N111" i="1"/>
  <c r="Q110" i="1"/>
  <c r="N110" i="1"/>
  <c r="Q109" i="1"/>
  <c r="N109" i="1"/>
  <c r="Q108" i="1"/>
  <c r="N108" i="1"/>
  <c r="Q107" i="1"/>
  <c r="N107" i="1"/>
  <c r="Q106" i="1"/>
  <c r="N106" i="1"/>
  <c r="Q105" i="1"/>
  <c r="N105" i="1"/>
  <c r="Q104" i="1"/>
  <c r="N104" i="1"/>
  <c r="Q103" i="1"/>
  <c r="N103" i="1"/>
  <c r="Q102" i="1"/>
  <c r="N102" i="1"/>
  <c r="Q101" i="1"/>
  <c r="N101" i="1"/>
  <c r="Q100" i="1"/>
  <c r="N100" i="1"/>
  <c r="Q99" i="1"/>
  <c r="N99" i="1"/>
  <c r="Q98" i="1"/>
  <c r="N98" i="1"/>
  <c r="Q97" i="1"/>
  <c r="N97" i="1"/>
  <c r="Q96" i="1"/>
  <c r="N96" i="1"/>
  <c r="Q95" i="1"/>
  <c r="N95" i="1"/>
  <c r="Q94" i="1"/>
  <c r="N94" i="1"/>
  <c r="Q93" i="1"/>
  <c r="N93" i="1"/>
  <c r="Q92" i="1"/>
  <c r="N92" i="1"/>
  <c r="Q91" i="1"/>
  <c r="N91" i="1"/>
  <c r="Q90" i="1"/>
  <c r="N90" i="1"/>
  <c r="Q89" i="1"/>
  <c r="N89" i="1"/>
  <c r="Q88" i="1"/>
  <c r="N88" i="1"/>
  <c r="Q87" i="1"/>
  <c r="N87" i="1"/>
  <c r="Q86" i="1"/>
  <c r="N86" i="1"/>
  <c r="Q85" i="1"/>
  <c r="N85" i="1"/>
  <c r="Q84" i="1"/>
  <c r="N84" i="1"/>
  <c r="Q83" i="1"/>
  <c r="N83" i="1"/>
  <c r="Q82" i="1"/>
  <c r="N82" i="1"/>
  <c r="Q81" i="1"/>
  <c r="N81" i="1"/>
  <c r="Q80" i="1"/>
  <c r="N80" i="1"/>
  <c r="Q79" i="1"/>
  <c r="N79" i="1"/>
  <c r="Q78" i="1"/>
  <c r="N78" i="1"/>
  <c r="Q77" i="1"/>
  <c r="N77" i="1"/>
  <c r="Q76" i="1"/>
  <c r="N76" i="1"/>
  <c r="Q75" i="1"/>
  <c r="N75" i="1"/>
  <c r="Q74" i="1"/>
  <c r="N74" i="1"/>
  <c r="Q73" i="1"/>
  <c r="N73" i="1"/>
  <c r="Q72" i="1"/>
  <c r="N72" i="1"/>
  <c r="Q71" i="1"/>
  <c r="N71" i="1"/>
  <c r="Q70" i="1"/>
  <c r="N70" i="1"/>
  <c r="Q69" i="1"/>
  <c r="N69" i="1"/>
  <c r="Q68" i="1"/>
  <c r="N68" i="1"/>
  <c r="Q67" i="1"/>
  <c r="N67" i="1"/>
  <c r="Q66" i="1"/>
  <c r="N66" i="1"/>
  <c r="Q65" i="1"/>
  <c r="N65" i="1"/>
  <c r="Q64" i="1"/>
  <c r="N64" i="1"/>
  <c r="Q63" i="1"/>
  <c r="N63" i="1"/>
  <c r="Q62" i="1"/>
  <c r="N62" i="1"/>
  <c r="Q61" i="1"/>
  <c r="N61" i="1"/>
  <c r="Q60" i="1"/>
  <c r="N60" i="1"/>
  <c r="Q59" i="1"/>
  <c r="N59" i="1"/>
  <c r="Q58" i="1"/>
  <c r="N58" i="1"/>
  <c r="Q57" i="1"/>
  <c r="N57" i="1"/>
  <c r="Q56" i="1"/>
  <c r="N56" i="1"/>
  <c r="Q55" i="1"/>
  <c r="N55" i="1"/>
  <c r="Q54" i="1"/>
  <c r="N54" i="1"/>
  <c r="Q53" i="1"/>
  <c r="N53" i="1"/>
  <c r="Q52" i="1"/>
  <c r="N52" i="1"/>
  <c r="Q51" i="1"/>
  <c r="N51" i="1"/>
  <c r="Q50" i="1"/>
  <c r="N50" i="1"/>
  <c r="Q49" i="1"/>
  <c r="N49" i="1"/>
  <c r="Q48" i="1"/>
  <c r="N48" i="1"/>
  <c r="Q47" i="1"/>
  <c r="N47" i="1"/>
  <c r="Q46" i="1"/>
  <c r="N46" i="1"/>
  <c r="Q45" i="1"/>
  <c r="N45" i="1"/>
  <c r="O152" i="1" s="1"/>
  <c r="Q44" i="1"/>
  <c r="N44" i="1"/>
  <c r="O153" i="1" s="1"/>
  <c r="Q43" i="1"/>
  <c r="N43" i="1"/>
  <c r="Q42" i="1" l="1"/>
  <c r="O146" i="1"/>
  <c r="O150" i="1"/>
  <c r="O151" i="1"/>
  <c r="O148" i="1"/>
  <c r="R152" i="1"/>
  <c r="R147" i="1"/>
  <c r="R146" i="1"/>
  <c r="P154" i="1"/>
  <c r="R145" i="1"/>
  <c r="R150" i="1"/>
  <c r="P149" i="1"/>
  <c r="R151" i="1"/>
  <c r="R148" i="1"/>
  <c r="R153" i="1"/>
  <c r="Q149" i="1"/>
  <c r="Q154" i="1"/>
  <c r="O154" i="1" l="1"/>
  <c r="O149" i="1"/>
  <c r="P155" i="1"/>
  <c r="R149" i="1"/>
  <c r="R154" i="1"/>
  <c r="Q155" i="1"/>
  <c r="O155" i="1" l="1"/>
  <c r="R156" i="1" s="1"/>
  <c r="R155" i="1"/>
  <c r="R15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Zuercher, Samantha</author>
  </authors>
  <commentList>
    <comment ref="G40" authorId="0" shapeId="0" xr:uid="{00000000-0006-0000-0100-000001000000}">
      <text>
        <r>
          <rPr>
            <sz val="11"/>
            <color indexed="81"/>
            <rFont val="Arial"/>
            <family val="2"/>
          </rPr>
          <t>Indicate 'yes' if this is a new position that began in 2023 or will begin in 2024 and as a result the hours are estimated.  Indicate 'no' if this is a position that was in place prior to 2023.</t>
        </r>
      </text>
    </comment>
    <comment ref="H40" authorId="0" shapeId="0" xr:uid="{00000000-0006-0000-0100-000002000000}">
      <text>
        <r>
          <rPr>
            <sz val="11"/>
            <color indexed="81"/>
            <rFont val="Arial"/>
            <family val="2"/>
          </rPr>
          <t>Please indicate the classroom this individual works in the majority of their time at the program.</t>
        </r>
      </text>
    </comment>
    <comment ref="I40" authorId="0" shapeId="0" xr:uid="{00000000-0006-0000-0100-000003000000}">
      <text>
        <r>
          <rPr>
            <sz val="11"/>
            <color theme="1"/>
            <rFont val="Arial"/>
            <family val="2"/>
          </rPr>
          <t>Use the drop-down box to select the category of the position (RECE, Non-RECE, Supervisor, Home Visitor).
If Director Approved, select Non-RECE</t>
        </r>
      </text>
    </comment>
    <comment ref="J40" authorId="0" shapeId="0" xr:uid="{00000000-0006-0000-0100-000004000000}">
      <text>
        <r>
          <rPr>
            <sz val="11"/>
            <color theme="1"/>
            <rFont val="Arial"/>
            <family val="2"/>
          </rPr>
          <t xml:space="preserve">Indicate the individual's hourly base rate,  excluding last year's WEG and GOG. 
</t>
        </r>
      </text>
    </comment>
    <comment ref="K40" authorId="0" shapeId="0" xr:uid="{00000000-0006-0000-0100-000005000000}">
      <text>
        <r>
          <rPr>
            <sz val="11"/>
            <color indexed="81"/>
            <rFont val="Arial"/>
            <family val="2"/>
          </rPr>
          <t xml:space="preserve">Enter the total hours the position worked in 2023 or a comparable prior year (eg. 2022) - program hours only. Position must work more than 25% of their total hours in program to be eligible) as per the guidelines.  If this is a new position in 2024, estimate the number of hours required in program for the year. </t>
        </r>
        <r>
          <rPr>
            <sz val="9"/>
            <color indexed="81"/>
            <rFont val="Tahoma"/>
            <family val="2"/>
          </rPr>
          <t xml:space="preserve">
</t>
        </r>
      </text>
    </comment>
  </commentList>
</comments>
</file>

<file path=xl/sharedStrings.xml><?xml version="1.0" encoding="utf-8"?>
<sst xmlns="http://schemas.openxmlformats.org/spreadsheetml/2006/main" count="125" uniqueCount="119">
  <si>
    <t>Wage Enhancement Grant Funded by the Government of Ontario</t>
  </si>
  <si>
    <r>
      <t xml:space="preserve">The purpose of these instructions is to support operators in completing their wage enhancement application. </t>
    </r>
    <r>
      <rPr>
        <sz val="12"/>
        <color rgb="FFFF0000"/>
        <rFont val="Arial"/>
        <family val="2"/>
      </rPr>
      <t/>
    </r>
  </si>
  <si>
    <t xml:space="preserve">to your application please contact Kristen McArthur 705-722-3132 ext. 1728 or email kristen.mcarthur@simcoe.ca.  </t>
  </si>
  <si>
    <r>
      <t xml:space="preserve">You are only required to enter data in the </t>
    </r>
    <r>
      <rPr>
        <b/>
        <sz val="12"/>
        <rFont val="Arial"/>
        <family val="2"/>
      </rPr>
      <t>green cells</t>
    </r>
    <r>
      <rPr>
        <b/>
        <sz val="12"/>
        <color theme="1"/>
        <rFont val="Arial"/>
        <family val="2"/>
      </rPr>
      <t>.  All other calculations will be performed automatically.</t>
    </r>
  </si>
  <si>
    <t>The application form contains 100 rows to allow you to enter data for all eligible positions.  At step 8, you will be</t>
  </si>
  <si>
    <t>provided with instructions on how to only show the rows where data has been entered for printing purposes.</t>
  </si>
  <si>
    <t>STEP 1:  DETERMINE ELIGIBILITY</t>
  </si>
  <si>
    <t xml:space="preserve">                         </t>
  </si>
  <si>
    <t>Full Wage Enhancement</t>
  </si>
  <si>
    <t>·         Be employed in a licensed child care centre or agency;</t>
  </si>
  <si>
    <t xml:space="preserve">·         Be in a position categorized as a child care supervisor, RECE, Non-RECE, home child care visitor, or otherwise counted toward adult to child </t>
  </si>
  <si>
    <t>ratios under the Child Care Early Years Act (CCEYA).</t>
  </si>
  <si>
    <t xml:space="preserve">Child care program positions that are in place to maintain lower adult-child ratios than required under the CCEYA, </t>
  </si>
  <si>
    <t>and meet the eligibility outlined above, are also eligible for wage enhancement.</t>
  </si>
  <si>
    <t>Partial Wage Enhancement</t>
  </si>
  <si>
    <t>Where an eligible centre-based or home visitor position has an associated base wage rate excluding prior year’s wage enhancement</t>
  </si>
  <si>
    <t xml:space="preserve"> position would be eligible for wage enhancement of $1.49 per hour.</t>
  </si>
  <si>
    <t xml:space="preserve">Now that you have determined which of the positions in your licensed child care centre / agency qualified for the wage </t>
  </si>
  <si>
    <t>STEP 2:  ENTER CENTRE / AGENCY INFORMATION</t>
  </si>
  <si>
    <t xml:space="preserve">Open the wage enhancement application form in excel and complete the centre / agency information shown below as </t>
  </si>
  <si>
    <t>well as the contact person who is able to answer questions about the application form being submitted.</t>
  </si>
  <si>
    <t>STEP 3: CHILD CARE CENTRE / AGENCY OPERATING INFORMATION</t>
  </si>
  <si>
    <t>Agencies, the operating capacity and licensed capacity fields should remain blank.</t>
  </si>
  <si>
    <t>STEP 4:  EMPLOYEE INFORMATION</t>
  </si>
  <si>
    <t xml:space="preserve">Complete the green cells for each eligible position in the licensed child care centre or eligible home child care </t>
  </si>
  <si>
    <t xml:space="preserve">visitors working in a licensed agency. </t>
  </si>
  <si>
    <t>Hover over the title of each column to see additional information about what is required for that column.</t>
  </si>
  <si>
    <t>Once you’ve entered the required information the application template will generate the following information:</t>
  </si>
  <si>
    <t>• Eligibility status = partial or full, depending on the wage enhancement eligiblity rate ($) per hour</t>
  </si>
  <si>
    <t>• Eligibility rate = up to $2.00</t>
  </si>
  <si>
    <t xml:space="preserve">• Salary component of the enhancement = up to $2.00 per hour for hours worked, including overtime </t>
  </si>
  <si>
    <t>• Statutory benefit component of the enhancement = 17.5% of the salary component</t>
  </si>
  <si>
    <t>• Total compensation = maximum wage enhancement entitlement which is the sum of the salary and benefit component</t>
  </si>
  <si>
    <t xml:space="preserve">The following table is an illustration of the wage enhancement funding for the 5 positions applicable to Child Care Centre </t>
  </si>
  <si>
    <t>ABC. The calculation in the form now automatically gives you the maximum benefit entitlement of 17.5%.</t>
  </si>
  <si>
    <t>STEP 5: REVIEW OF APPLICATION FORM</t>
  </si>
  <si>
    <t xml:space="preserve">Prior to leaving the middle section of the application form, please review the "Summary" section.  It contains </t>
  </si>
  <si>
    <t xml:space="preserve">a summary of the centre’s / agency's eligible positions and the total funding you are applying for in regards to salaries </t>
  </si>
  <si>
    <t xml:space="preserve">and benefits pending approval. This section will also generate the operators' supplemental grant of $150 for each </t>
  </si>
  <si>
    <t>eligible centre based FTE and home visitor FTE.</t>
  </si>
  <si>
    <t>STEP 6: CERTIFICATION</t>
  </si>
  <si>
    <t xml:space="preserve">Please complete the certification section stating that the information you have included in the application is accurate by </t>
  </si>
  <si>
    <t xml:space="preserve">selecting "Yes" in the box and completing your signing authority's information. </t>
  </si>
  <si>
    <t>STEP 7:  PAGE LAYOUT &amp; PRINTING</t>
  </si>
  <si>
    <t xml:space="preserve">Prior to printing or submitting your application form, please go to cell A51 and left click on the symbol to the right of the  </t>
  </si>
  <si>
    <t xml:space="preserve">"Filter" button.  This gives you the ability to only show the rows that contain information.  </t>
  </si>
  <si>
    <t xml:space="preserve">Please ensure that only the "Show" option contains a check mark.  You can remove the other checkmark, by left clicking </t>
  </si>
  <si>
    <t>on the box beside "hide".</t>
  </si>
  <si>
    <t xml:space="preserve">STEP 8: SUBMISSION </t>
  </si>
  <si>
    <r>
      <t xml:space="preserve">Submit the completed application via email to </t>
    </r>
    <r>
      <rPr>
        <b/>
        <sz val="12"/>
        <color rgb="FF002060"/>
        <rFont val="Arial"/>
        <family val="2"/>
      </rPr>
      <t>elcc@simcoe.ca</t>
    </r>
  </si>
  <si>
    <t xml:space="preserve">The information that you have provided is subject to review by the CMSM/DSSAB prior to/or after granting the wage </t>
  </si>
  <si>
    <t>enhancement funding to the centre / agency.</t>
  </si>
  <si>
    <t>CHILD CARE CENTRE / AGENCY INFORMATION</t>
  </si>
  <si>
    <t>Child Care Centre / Agency Name:</t>
  </si>
  <si>
    <t>Licence Number:</t>
  </si>
  <si>
    <t>Auspice Type:</t>
  </si>
  <si>
    <t>Centre / Agency Mailing Address:</t>
  </si>
  <si>
    <t>CHILD CARE CENTRE / AGENCY OPERATING INFORMATION</t>
  </si>
  <si>
    <t>Standard work week (hours)</t>
  </si>
  <si>
    <t>Total Operating Capacity (N/A for Home Child Care Provider agencies)</t>
  </si>
  <si>
    <t>Total Licensed Capacity (N/A for Home Child Care Provider agencies)</t>
  </si>
  <si>
    <t>CONTACT INFORMATION</t>
  </si>
  <si>
    <t>Name:</t>
  </si>
  <si>
    <t>Phone Number:</t>
  </si>
  <si>
    <t>Email Address:</t>
  </si>
  <si>
    <t>EMPLOYEE / POSITION INFORMATION</t>
  </si>
  <si>
    <t>WAGE ENHANCEMENT GRANT INFORMATION</t>
  </si>
  <si>
    <t>Staff Name</t>
  </si>
  <si>
    <t>Classroom</t>
  </si>
  <si>
    <t>Category</t>
  </si>
  <si>
    <t>Base Hourly Wage (excluding last year's WEG and GOG)</t>
  </si>
  <si>
    <t>Eligibility Status</t>
  </si>
  <si>
    <t>Eligibility Rate per Hour ($)</t>
  </si>
  <si>
    <t>FTE</t>
  </si>
  <si>
    <t>WEG Salary Component for eligible staff</t>
  </si>
  <si>
    <t>Employer Statutory Benefit Component (to max 17.5%)</t>
  </si>
  <si>
    <t>Total Entitlement per person/position</t>
  </si>
  <si>
    <t>Filter</t>
  </si>
  <si>
    <t>SUMMARY</t>
  </si>
  <si>
    <t>Salary Component</t>
  </si>
  <si>
    <t xml:space="preserve">Statutory Benefit Component (17.5%) </t>
  </si>
  <si>
    <t>Total Compensation</t>
  </si>
  <si>
    <t xml:space="preserve"> Fully Eligible Positions</t>
  </si>
  <si>
    <t>RECE</t>
  </si>
  <si>
    <t>Non-RECE</t>
  </si>
  <si>
    <t>Supervisor</t>
  </si>
  <si>
    <t>Home Visitor</t>
  </si>
  <si>
    <t>SUB-TOTAL</t>
  </si>
  <si>
    <t>Partially Eligible Positions</t>
  </si>
  <si>
    <t>TOTAL</t>
  </si>
  <si>
    <t>Supplemental Grant:</t>
  </si>
  <si>
    <t xml:space="preserve">GRAND TOTAL: </t>
  </si>
  <si>
    <t>CERTIFICATION</t>
  </si>
  <si>
    <t>Name of Signing Authority:</t>
  </si>
  <si>
    <t>Please click and select:</t>
  </si>
  <si>
    <t>Title:</t>
  </si>
  <si>
    <t>Date:</t>
  </si>
  <si>
    <t>Provincial Wage Enhancement Application Instructions - Child Care Centre &amp; Home Visitors (2024)</t>
  </si>
  <si>
    <t xml:space="preserve">The application will generate the 2024 funding entitlement. If you have any questions related </t>
  </si>
  <si>
    <r>
      <t xml:space="preserve">Wage enhancement applications for existing programs must be submitted no later than </t>
    </r>
    <r>
      <rPr>
        <b/>
        <sz val="12"/>
        <color rgb="FFC00000"/>
        <rFont val="Arial"/>
        <family val="2"/>
      </rPr>
      <t>March 15, 2024</t>
    </r>
  </si>
  <si>
    <r>
      <t>Wage enhancement applications for newly licensed programs must be submitted no later than</t>
    </r>
    <r>
      <rPr>
        <b/>
        <sz val="12"/>
        <color rgb="FFFF0000"/>
        <rFont val="Arial"/>
        <family val="2"/>
      </rPr>
      <t xml:space="preserve"> </t>
    </r>
    <r>
      <rPr>
        <b/>
        <sz val="12"/>
        <color rgb="FFC00000"/>
        <rFont val="Arial"/>
        <family val="2"/>
      </rPr>
      <t>August 15th, 2024</t>
    </r>
    <r>
      <rPr>
        <b/>
        <sz val="12"/>
        <color theme="1"/>
        <rFont val="Arial"/>
        <family val="2"/>
      </rPr>
      <t>, in order to be considered</t>
    </r>
  </si>
  <si>
    <t>for wage enhancement funds. This applies to programs licensed after March 1st.  Applications submitted after August 15th, 2024 will not be accepted.</t>
  </si>
  <si>
    <t>In order to successfully complete your wage enhancement application you must determine which of the positions as of December 31, 2023</t>
  </si>
  <si>
    <t xml:space="preserve">in your licensed child care centre / agency are eligible for the enhancement to generate your 2024 funding entitlement.            </t>
  </si>
  <si>
    <t>To be eligible to receive the full 2024 wage enhancement of $2 an hour plus 17.5 per cent in benefits, staff must:</t>
  </si>
  <si>
    <t>·         Have an associated base wage excluding prior year’s wage enhancement of less than $28.59 per hour</t>
  </si>
  <si>
    <t xml:space="preserve"> (i.e. $2 below the wage cap of $30.59); and</t>
  </si>
  <si>
    <r>
      <t xml:space="preserve">between </t>
    </r>
    <r>
      <rPr>
        <sz val="12"/>
        <rFont val="Arial"/>
        <family val="2"/>
      </rPr>
      <t>$28.60 and $30.58</t>
    </r>
    <r>
      <rPr>
        <sz val="12"/>
        <color theme="1"/>
        <rFont val="Arial"/>
        <family val="2"/>
      </rPr>
      <t xml:space="preserve"> per hour, the position is eligible for a partial wage enhancement. The partial wage enhancement will increase</t>
    </r>
  </si>
  <si>
    <t>the wage of the qualifying position to $30.59 per hour without exceeding the cap.</t>
  </si>
  <si>
    <t>·         For example, if an RECE position has a base wage rate, excluding the previous year’s wage enhancement, of $29.10 per hour, the</t>
  </si>
  <si>
    <t>enhancement in 2024 you can begin completing the form.</t>
  </si>
  <si>
    <t>Please provide the number of weeks your centre was open during 2023. Next, proceed to entering the standard work</t>
  </si>
  <si>
    <t>week for centre staff in 2023, total operating capacity and total licensed capacity. For Home Child Care</t>
  </si>
  <si>
    <t>In this application, please include each staff members hours worked in the previous calendar year (2023)</t>
  </si>
  <si>
    <t xml:space="preserve">• Annual Funded FTE = could be higher than 1.0 if the total hours worked from Jan 1st to December 31, 2023 exceeds 1,754.50 hours </t>
  </si>
  <si>
    <t>How many weeks was your centre open during 2023</t>
  </si>
  <si>
    <t xml:space="preserve">New Position created during January 1-Dec 31, 2023? </t>
  </si>
  <si>
    <t># Hours worked in program January 1 - December 31, 2023</t>
  </si>
  <si>
    <t>Applications will not be accepted after March 15th,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</si>
</sst>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quot;$&quot;* #,##0.00_-;[Red]\-&quot;$&quot;* #,##0.00_-"/>
    <numFmt numFmtId="167" formatCode="&quot;$&quot;#,##0.00"/>
    <numFmt numFmtId="168" formatCode="_-&quot;$&quot;* #,##0.00_-;\-&quot;$&quot;* #,##0.00_-"/>
    <numFmt numFmtId="169" formatCode="_-* #,##0_-;\-* #,##0_-;_-* &quot;-&quot;??_-;_-@_-"/>
  </numFmts>
  <fonts count="47" x14ac:knownFonts="1">
    <font>
      <sz val="11"/>
      <color theme="1"/>
      <name val="Arial"/>
      <family val="2"/>
    </font>
    <font>
      <sz val="11"/>
      <color theme="1"/>
      <name val="Arial"/>
      <family val="2"/>
    </font>
    <font>
      <b/>
      <sz val="11"/>
      <color theme="1"/>
      <name val="Arial"/>
      <family val="2"/>
    </font>
    <font>
      <sz val="11"/>
      <color theme="0"/>
      <name val="Arial"/>
      <family val="2"/>
    </font>
    <font>
      <b/>
      <u/>
      <sz val="11"/>
      <color theme="1"/>
      <name val="Arial"/>
      <family val="2"/>
    </font>
    <font>
      <b/>
      <u/>
      <sz val="10"/>
      <color theme="1"/>
      <name val="Arial"/>
      <family val="2"/>
    </font>
    <font>
      <sz val="10"/>
      <color theme="1"/>
      <name val="Arial"/>
      <family val="2"/>
    </font>
    <font>
      <b/>
      <u/>
      <sz val="10"/>
      <name val="Arial"/>
      <family val="2"/>
    </font>
    <font>
      <b/>
      <sz val="12"/>
      <color theme="1"/>
      <name val="Arial"/>
      <family val="2"/>
    </font>
    <font>
      <sz val="11"/>
      <name val="Arial"/>
      <family val="2"/>
    </font>
    <font>
      <sz val="10"/>
      <name val="Arial"/>
      <family val="2"/>
    </font>
    <font>
      <sz val="12"/>
      <color theme="1"/>
      <name val="Arial"/>
      <family val="2"/>
    </font>
    <font>
      <sz val="10"/>
      <color rgb="FFFF0000"/>
      <name val="Arial"/>
      <family val="2"/>
    </font>
    <font>
      <b/>
      <sz val="10"/>
      <color rgb="FF574123"/>
      <name val="Tahoma"/>
      <family val="2"/>
    </font>
    <font>
      <u/>
      <sz val="11"/>
      <color theme="10"/>
      <name val="Calibri"/>
      <family val="2"/>
      <scheme val="minor"/>
    </font>
    <font>
      <sz val="12"/>
      <name val="Arial"/>
      <family val="2"/>
    </font>
    <font>
      <b/>
      <sz val="12"/>
      <name val="Arial"/>
      <family val="2"/>
    </font>
    <font>
      <sz val="10"/>
      <color theme="8"/>
      <name val="Arial"/>
      <family val="2"/>
    </font>
    <font>
      <b/>
      <sz val="16"/>
      <color theme="1"/>
      <name val="Arial"/>
      <family val="2"/>
    </font>
    <font>
      <b/>
      <u/>
      <sz val="12"/>
      <name val="Arial"/>
      <family val="2"/>
    </font>
    <font>
      <b/>
      <i/>
      <sz val="11"/>
      <color theme="1"/>
      <name val="Arial"/>
      <family val="2"/>
    </font>
    <font>
      <b/>
      <i/>
      <sz val="12"/>
      <color theme="1"/>
      <name val="Arial"/>
      <family val="2"/>
    </font>
    <font>
      <b/>
      <i/>
      <sz val="11"/>
      <name val="Arial"/>
      <family val="2"/>
    </font>
    <font>
      <b/>
      <i/>
      <sz val="12"/>
      <name val="Arial"/>
      <family val="2"/>
    </font>
    <font>
      <b/>
      <sz val="11"/>
      <name val="Arial"/>
      <family val="2"/>
    </font>
    <font>
      <sz val="8"/>
      <color theme="1"/>
      <name val="Arial"/>
      <family val="2"/>
    </font>
    <font>
      <sz val="12"/>
      <color theme="1"/>
      <name val="Calibri"/>
      <family val="2"/>
      <scheme val="minor"/>
    </font>
    <font>
      <sz val="12"/>
      <name val="Calibri"/>
      <family val="2"/>
      <scheme val="minor"/>
    </font>
    <font>
      <sz val="11"/>
      <name val="Calibri"/>
      <family val="2"/>
      <scheme val="minor"/>
    </font>
    <font>
      <sz val="9"/>
      <color indexed="81"/>
      <name val="Tahoma"/>
      <family val="2"/>
    </font>
    <font>
      <b/>
      <u/>
      <sz val="12"/>
      <color theme="1"/>
      <name val="Arial"/>
      <family val="2"/>
    </font>
    <font>
      <b/>
      <u/>
      <sz val="12"/>
      <color rgb="FFFF0000"/>
      <name val="Arial"/>
      <family val="2"/>
    </font>
    <font>
      <sz val="11"/>
      <color rgb="FFFF0000"/>
      <name val="Calibri"/>
      <family val="2"/>
      <scheme val="minor"/>
    </font>
    <font>
      <b/>
      <sz val="9"/>
      <color rgb="FFFF0000"/>
      <name val="Arial"/>
      <family val="2"/>
    </font>
    <font>
      <sz val="12"/>
      <color rgb="FFFF0000"/>
      <name val="Arial"/>
      <family val="2"/>
    </font>
    <font>
      <b/>
      <sz val="12"/>
      <color rgb="FFFF0000"/>
      <name val="Arial"/>
      <family val="2"/>
    </font>
    <font>
      <u/>
      <sz val="12"/>
      <color theme="1"/>
      <name val="Arial"/>
      <family val="2"/>
    </font>
    <font>
      <sz val="10"/>
      <color theme="1"/>
      <name val="Calibri"/>
      <family val="2"/>
      <scheme val="minor"/>
    </font>
    <font>
      <b/>
      <sz val="10"/>
      <color rgb="FFFF0000"/>
      <name val="Calibri"/>
      <family val="2"/>
      <scheme val="minor"/>
    </font>
    <font>
      <sz val="10"/>
      <color theme="0"/>
      <name val="Arial"/>
      <family val="2"/>
    </font>
    <font>
      <sz val="9"/>
      <name val="Arial"/>
      <family val="2"/>
    </font>
    <font>
      <b/>
      <sz val="12"/>
      <color theme="0"/>
      <name val="Arial"/>
      <family val="2"/>
    </font>
    <font>
      <sz val="12"/>
      <color theme="0"/>
      <name val="Arial"/>
      <family val="2"/>
    </font>
    <font>
      <b/>
      <sz val="12"/>
      <color rgb="FF002060"/>
      <name val="Arial"/>
      <family val="2"/>
    </font>
    <font>
      <b/>
      <sz val="12"/>
      <color rgb="FFC00000"/>
      <name val="Arial"/>
      <family val="2"/>
    </font>
    <font>
      <b/>
      <u/>
      <sz val="18"/>
      <color theme="1"/>
      <name val="Arial"/>
      <family val="2"/>
    </font>
    <font>
      <sz val="11"/>
      <color indexed="81"/>
      <name val="Arial"/>
      <family val="2"/>
    </font>
  </fonts>
  <fills count="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00"/>
        <bgColor indexed="64"/>
      </patternFill>
    </fill>
  </fills>
  <borders count="23">
    <border>
      <left/>
      <right/>
      <top/>
      <bottom/>
      <diagonal/>
    </border>
    <border>
      <left style="thin">
        <color indexed="64"/>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indexed="64"/>
      </right>
      <top/>
      <bottom/>
      <diagonal/>
    </border>
    <border>
      <left style="thin">
        <color theme="0" tint="-0.499984740745262"/>
      </left>
      <right/>
      <top/>
      <bottom/>
      <diagonal/>
    </border>
    <border>
      <left/>
      <right style="thin">
        <color theme="0" tint="-0.499984740745262"/>
      </right>
      <top/>
      <bottom/>
      <diagonal/>
    </border>
    <border>
      <left/>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right style="thin">
        <color theme="1" tint="0.499984740745262"/>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theme="0" tint="-0.499984740745262"/>
      </left>
      <right style="thin">
        <color theme="0" tint="-0.499984740745262"/>
      </right>
      <top/>
      <bottom style="thin">
        <color theme="0" tint="-0.499984740745262"/>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cellStyleXfs>
  <cellXfs count="276">
    <xf numFmtId="0" fontId="0" fillId="0" borderId="0" xfId="0"/>
    <xf numFmtId="0" fontId="1" fillId="2" borderId="6" xfId="0" applyFont="1" applyFill="1" applyBorder="1"/>
    <xf numFmtId="0" fontId="8" fillId="2" borderId="0" xfId="0" applyFont="1" applyFill="1" applyAlignment="1">
      <alignment vertical="center"/>
    </xf>
    <xf numFmtId="0" fontId="1" fillId="2" borderId="0" xfId="0" applyFont="1" applyFill="1"/>
    <xf numFmtId="0" fontId="1" fillId="2" borderId="3" xfId="0" applyFont="1" applyFill="1" applyBorder="1"/>
    <xf numFmtId="0" fontId="11" fillId="2" borderId="0" xfId="0" applyFont="1" applyFill="1"/>
    <xf numFmtId="44" fontId="11" fillId="2" borderId="14" xfId="2" applyFont="1" applyFill="1" applyBorder="1" applyAlignment="1" applyProtection="1">
      <alignment horizontal="center"/>
    </xf>
    <xf numFmtId="44" fontId="11" fillId="2" borderId="16" xfId="2" applyFont="1" applyFill="1" applyBorder="1" applyAlignment="1" applyProtection="1">
      <alignment horizontal="center"/>
    </xf>
    <xf numFmtId="0" fontId="16" fillId="2" borderId="14" xfId="0" applyFont="1" applyFill="1" applyBorder="1" applyAlignment="1">
      <alignment horizontal="center" vertical="center" wrapText="1"/>
    </xf>
    <xf numFmtId="167" fontId="1" fillId="2" borderId="3" xfId="0" applyNumberFormat="1" applyFont="1" applyFill="1" applyBorder="1"/>
    <xf numFmtId="167" fontId="1" fillId="2" borderId="4" xfId="0" applyNumberFormat="1" applyFont="1" applyFill="1" applyBorder="1"/>
    <xf numFmtId="0" fontId="8" fillId="2" borderId="2" xfId="0" applyFont="1" applyFill="1" applyBorder="1" applyAlignment="1">
      <alignment horizontal="left" indent="2"/>
    </xf>
    <xf numFmtId="0" fontId="11" fillId="2" borderId="3" xfId="0" applyFont="1" applyFill="1" applyBorder="1" applyAlignment="1">
      <alignment horizontal="right"/>
    </xf>
    <xf numFmtId="0" fontId="11" fillId="2" borderId="4" xfId="0" applyFont="1" applyFill="1" applyBorder="1" applyAlignment="1">
      <alignment horizontal="right"/>
    </xf>
    <xf numFmtId="43" fontId="11" fillId="2" borderId="14" xfId="1" applyFont="1" applyFill="1" applyBorder="1" applyAlignment="1" applyProtection="1">
      <alignment horizontal="center"/>
    </xf>
    <xf numFmtId="168" fontId="11" fillId="2" borderId="14" xfId="2" applyNumberFormat="1" applyFont="1" applyFill="1" applyBorder="1" applyAlignment="1" applyProtection="1">
      <alignment horizontal="center" wrapText="1"/>
    </xf>
    <xf numFmtId="0" fontId="15" fillId="2" borderId="0" xfId="0" applyFont="1" applyFill="1" applyAlignment="1" applyProtection="1">
      <alignment horizontal="center" vertical="center"/>
      <protection locked="0"/>
    </xf>
    <xf numFmtId="0" fontId="11" fillId="2" borderId="6" xfId="0" applyFont="1" applyFill="1" applyBorder="1"/>
    <xf numFmtId="0" fontId="11" fillId="2" borderId="7" xfId="0" applyFont="1" applyFill="1" applyBorder="1" applyAlignment="1">
      <alignment horizontal="right"/>
    </xf>
    <xf numFmtId="0" fontId="21" fillId="2" borderId="9" xfId="0" applyFont="1" applyFill="1" applyBorder="1"/>
    <xf numFmtId="0" fontId="8" fillId="2" borderId="8" xfId="0" applyFont="1" applyFill="1" applyBorder="1" applyAlignment="1">
      <alignment horizontal="right"/>
    </xf>
    <xf numFmtId="0" fontId="8" fillId="2" borderId="8" xfId="0" applyFont="1" applyFill="1" applyBorder="1" applyAlignment="1">
      <alignment horizontal="left" indent="2"/>
    </xf>
    <xf numFmtId="0" fontId="8" fillId="2" borderId="10" xfId="0" applyFont="1" applyFill="1" applyBorder="1" applyAlignment="1">
      <alignment horizontal="right" indent="2"/>
    </xf>
    <xf numFmtId="43" fontId="8" fillId="2" borderId="14" xfId="1" applyFont="1" applyFill="1" applyBorder="1" applyAlignment="1" applyProtection="1">
      <alignment horizontal="center"/>
    </xf>
    <xf numFmtId="168" fontId="8" fillId="2" borderId="14" xfId="2" applyNumberFormat="1" applyFont="1" applyFill="1" applyBorder="1" applyAlignment="1" applyProtection="1">
      <alignment horizontal="center" wrapText="1"/>
    </xf>
    <xf numFmtId="4" fontId="15" fillId="2" borderId="0" xfId="1" applyNumberFormat="1" applyFont="1" applyFill="1" applyBorder="1" applyAlignment="1" applyProtection="1">
      <alignment horizontal="center"/>
      <protection locked="0"/>
    </xf>
    <xf numFmtId="0" fontId="11" fillId="2" borderId="2" xfId="0" applyFont="1" applyFill="1" applyBorder="1"/>
    <xf numFmtId="0" fontId="11" fillId="2" borderId="0" xfId="0" applyFont="1" applyFill="1" applyAlignment="1">
      <alignment horizontal="right"/>
    </xf>
    <xf numFmtId="0" fontId="8" fillId="2" borderId="9" xfId="0" applyFont="1" applyFill="1" applyBorder="1"/>
    <xf numFmtId="0" fontId="8" fillId="2" borderId="8" xfId="0" applyFont="1" applyFill="1" applyBorder="1" applyAlignment="1">
      <alignment horizontal="right" indent="2"/>
    </xf>
    <xf numFmtId="0" fontId="8" fillId="2" borderId="2" xfId="0" applyFont="1" applyFill="1" applyBorder="1"/>
    <xf numFmtId="0" fontId="8" fillId="2" borderId="3" xfId="0" applyFont="1" applyFill="1" applyBorder="1" applyAlignment="1">
      <alignment horizontal="right"/>
    </xf>
    <xf numFmtId="0" fontId="8" fillId="2" borderId="3" xfId="0" applyFont="1" applyFill="1" applyBorder="1" applyAlignment="1">
      <alignment horizontal="left" indent="2"/>
    </xf>
    <xf numFmtId="43" fontId="8" fillId="2" borderId="16" xfId="1" applyFont="1" applyFill="1" applyBorder="1" applyAlignment="1" applyProtection="1">
      <alignment horizontal="center"/>
    </xf>
    <xf numFmtId="168" fontId="8" fillId="2" borderId="16" xfId="2" applyNumberFormat="1" applyFont="1" applyFill="1" applyBorder="1" applyAlignment="1" applyProtection="1">
      <alignment horizontal="center" wrapText="1"/>
    </xf>
    <xf numFmtId="0" fontId="8" fillId="2" borderId="12" xfId="0" applyFont="1" applyFill="1" applyBorder="1"/>
    <xf numFmtId="0" fontId="8" fillId="2" borderId="11" xfId="0" applyFont="1" applyFill="1" applyBorder="1" applyAlignment="1">
      <alignment horizontal="right"/>
    </xf>
    <xf numFmtId="0" fontId="8" fillId="2" borderId="11" xfId="0" applyFont="1" applyFill="1" applyBorder="1" applyAlignment="1">
      <alignment horizontal="left" indent="2"/>
    </xf>
    <xf numFmtId="43" fontId="8" fillId="2" borderId="11" xfId="1" applyFont="1" applyFill="1" applyBorder="1" applyAlignment="1" applyProtection="1">
      <alignment horizontal="left" wrapText="1" indent="2"/>
    </xf>
    <xf numFmtId="43" fontId="8" fillId="2" borderId="11" xfId="1" applyFont="1" applyFill="1" applyBorder="1" applyAlignment="1" applyProtection="1">
      <alignment horizontal="center"/>
    </xf>
    <xf numFmtId="168" fontId="8" fillId="2" borderId="11" xfId="2" applyNumberFormat="1" applyFont="1" applyFill="1" applyBorder="1" applyAlignment="1" applyProtection="1">
      <alignment horizontal="center" wrapText="1"/>
    </xf>
    <xf numFmtId="168" fontId="8" fillId="2" borderId="13" xfId="2" applyNumberFormat="1" applyFont="1" applyFill="1" applyBorder="1" applyAlignment="1" applyProtection="1">
      <alignment horizontal="center" wrapText="1"/>
    </xf>
    <xf numFmtId="0" fontId="8" fillId="0" borderId="17" xfId="0" applyFont="1" applyBorder="1" applyAlignment="1" applyProtection="1">
      <alignment horizontal="center" vertical="center" wrapText="1"/>
      <protection locked="0"/>
    </xf>
    <xf numFmtId="0" fontId="15" fillId="3" borderId="8" xfId="0" applyFont="1" applyFill="1" applyBorder="1" applyProtection="1">
      <protection locked="0"/>
    </xf>
    <xf numFmtId="0" fontId="15" fillId="0" borderId="0" xfId="0" applyFont="1" applyAlignment="1" applyProtection="1">
      <alignment horizontal="left"/>
      <protection locked="0"/>
    </xf>
    <xf numFmtId="0" fontId="11" fillId="3" borderId="11" xfId="0" applyFont="1" applyFill="1" applyBorder="1" applyProtection="1">
      <protection locked="0"/>
    </xf>
    <xf numFmtId="15" fontId="11" fillId="3" borderId="11" xfId="0" applyNumberFormat="1" applyFont="1" applyFill="1" applyBorder="1" applyAlignment="1" applyProtection="1">
      <alignment horizontal="left"/>
      <protection locked="0"/>
    </xf>
    <xf numFmtId="0" fontId="1" fillId="4" borderId="1" xfId="0" applyFont="1" applyFill="1" applyBorder="1" applyAlignment="1" applyProtection="1">
      <alignment horizontal="left" vertical="center"/>
      <protection locked="0"/>
    </xf>
    <xf numFmtId="0" fontId="1" fillId="2" borderId="1" xfId="0" applyFont="1" applyFill="1" applyBorder="1" applyProtection="1">
      <protection locked="0"/>
    </xf>
    <xf numFmtId="2" fontId="11" fillId="3" borderId="13" xfId="0" applyNumberFormat="1" applyFont="1" applyFill="1" applyBorder="1" applyAlignment="1" applyProtection="1">
      <alignment horizontal="left"/>
      <protection locked="0"/>
    </xf>
    <xf numFmtId="0" fontId="8" fillId="2" borderId="3" xfId="0" applyFont="1" applyFill="1" applyBorder="1" applyAlignment="1">
      <alignment horizontal="left" vertical="top"/>
    </xf>
    <xf numFmtId="44" fontId="8" fillId="2" borderId="14" xfId="2" applyFont="1" applyFill="1" applyBorder="1" applyAlignment="1" applyProtection="1">
      <alignment horizontal="center" wrapText="1"/>
    </xf>
    <xf numFmtId="10" fontId="42" fillId="2" borderId="0" xfId="0" applyNumberFormat="1" applyFont="1" applyFill="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30" fillId="0" borderId="0" xfId="0" applyFont="1"/>
    <xf numFmtId="0" fontId="31" fillId="0" borderId="0" xfId="0" applyFont="1"/>
    <xf numFmtId="0" fontId="30" fillId="2" borderId="0" xfId="0" applyFont="1" applyFill="1" applyAlignment="1">
      <alignment vertical="center"/>
    </xf>
    <xf numFmtId="0" fontId="0" fillId="2" borderId="0" xfId="0" applyFill="1"/>
    <xf numFmtId="0" fontId="32" fillId="0" borderId="0" xfId="0" applyFont="1"/>
    <xf numFmtId="0" fontId="11" fillId="2" borderId="0" xfId="0" applyFont="1" applyFill="1" applyAlignment="1">
      <alignment vertical="center"/>
    </xf>
    <xf numFmtId="0" fontId="33" fillId="2" borderId="0" xfId="0" applyFont="1" applyFill="1"/>
    <xf numFmtId="0" fontId="15" fillId="2" borderId="0" xfId="0" applyFont="1" applyFill="1" applyAlignment="1">
      <alignment vertical="center"/>
    </xf>
    <xf numFmtId="0" fontId="11" fillId="2" borderId="0" xfId="0" applyFont="1" applyFill="1" applyAlignment="1">
      <alignment horizontal="left" vertical="center"/>
    </xf>
    <xf numFmtId="0" fontId="8" fillId="6" borderId="0" xfId="0" applyFont="1" applyFill="1" applyAlignment="1">
      <alignment horizontal="left" vertical="center"/>
    </xf>
    <xf numFmtId="0" fontId="11" fillId="6" borderId="0" xfId="0" applyFont="1" applyFill="1" applyAlignment="1">
      <alignment horizontal="left" vertical="center" wrapText="1"/>
    </xf>
    <xf numFmtId="0" fontId="11" fillId="2" borderId="0" xfId="0" applyFont="1" applyFill="1" applyAlignment="1">
      <alignment horizontal="left" vertical="center" wrapText="1"/>
    </xf>
    <xf numFmtId="0" fontId="15" fillId="2" borderId="0" xfId="0" applyFont="1" applyFill="1" applyAlignment="1">
      <alignment horizontal="left" vertical="center"/>
    </xf>
    <xf numFmtId="0" fontId="36" fillId="2" borderId="0" xfId="0" applyFont="1" applyFill="1" applyAlignment="1">
      <alignment vertical="top"/>
    </xf>
    <xf numFmtId="0" fontId="11" fillId="2" borderId="0" xfId="0" applyFont="1" applyFill="1" applyAlignment="1">
      <alignment vertical="top"/>
    </xf>
    <xf numFmtId="0" fontId="32" fillId="0" borderId="0" xfId="0" applyFont="1" applyAlignment="1">
      <alignment vertical="center"/>
    </xf>
    <xf numFmtId="0" fontId="11" fillId="2" borderId="0" xfId="0" applyFont="1" applyFill="1" applyAlignment="1">
      <alignment horizontal="left"/>
    </xf>
    <xf numFmtId="0" fontId="37" fillId="2" borderId="0" xfId="0" applyFont="1" applyFill="1"/>
    <xf numFmtId="0" fontId="38" fillId="0" borderId="0" xfId="0" applyFont="1"/>
    <xf numFmtId="0" fontId="34" fillId="2" borderId="0" xfId="0" applyFont="1" applyFill="1"/>
    <xf numFmtId="0" fontId="15" fillId="2" borderId="0" xfId="0" applyFont="1" applyFill="1" applyAlignment="1">
      <alignment horizontal="left" vertical="center" indent="1"/>
    </xf>
    <xf numFmtId="0" fontId="32" fillId="2" borderId="0" xfId="0" applyFont="1" applyFill="1"/>
    <xf numFmtId="0" fontId="11" fillId="2" borderId="0" xfId="0" applyFont="1" applyFill="1" applyAlignment="1">
      <alignment horizontal="left" vertical="center" indent="1"/>
    </xf>
    <xf numFmtId="0" fontId="11" fillId="2" borderId="0" xfId="0" applyFont="1" applyFill="1" applyAlignment="1">
      <alignment horizontal="left" vertical="center" indent="5"/>
    </xf>
    <xf numFmtId="0" fontId="15" fillId="2" borderId="0" xfId="0" applyFont="1" applyFill="1" applyAlignment="1">
      <alignment vertical="top"/>
    </xf>
    <xf numFmtId="0" fontId="30" fillId="2" borderId="0" xfId="0" applyFont="1" applyFill="1" applyAlignment="1">
      <alignment vertical="top"/>
    </xf>
    <xf numFmtId="0" fontId="11" fillId="2" borderId="0" xfId="0" applyFont="1" applyFill="1" applyAlignment="1">
      <alignment horizontal="left" vertical="center" indent="15"/>
    </xf>
    <xf numFmtId="0" fontId="11" fillId="0" borderId="0" xfId="0" applyFont="1"/>
    <xf numFmtId="44" fontId="11" fillId="0" borderId="14" xfId="2" applyFont="1" applyFill="1" applyBorder="1" applyAlignment="1" applyProtection="1">
      <alignment horizontal="center"/>
    </xf>
    <xf numFmtId="0" fontId="11" fillId="3" borderId="13" xfId="0" applyFont="1" applyFill="1" applyBorder="1" applyAlignment="1" applyProtection="1">
      <alignment horizontal="left"/>
      <protection locked="0"/>
    </xf>
    <xf numFmtId="0" fontId="1" fillId="2" borderId="2" xfId="0" applyFont="1" applyFill="1" applyBorder="1" applyProtection="1">
      <protection locked="0"/>
    </xf>
    <xf numFmtId="0" fontId="4" fillId="2" borderId="3"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6" fillId="2" borderId="4" xfId="0" applyFont="1" applyFill="1" applyBorder="1" applyProtection="1">
      <protection locked="0"/>
    </xf>
    <xf numFmtId="0" fontId="6" fillId="2" borderId="0" xfId="0" applyFont="1" applyFill="1" applyProtection="1">
      <protection locked="0"/>
    </xf>
    <xf numFmtId="0" fontId="0" fillId="2" borderId="5" xfId="0" applyFill="1" applyBorder="1" applyProtection="1">
      <protection locked="0"/>
    </xf>
    <xf numFmtId="0" fontId="0" fillId="0" borderId="0" xfId="0" applyProtection="1">
      <protection locked="0"/>
    </xf>
    <xf numFmtId="0" fontId="7" fillId="0" borderId="0" xfId="0" applyFont="1" applyAlignment="1" applyProtection="1">
      <alignment horizontal="center" vertical="center"/>
      <protection locked="0"/>
    </xf>
    <xf numFmtId="43" fontId="7" fillId="0" borderId="0" xfId="1" applyFont="1" applyFill="1" applyBorder="1" applyAlignment="1" applyProtection="1">
      <alignment horizontal="center" vertical="center"/>
      <protection locked="0"/>
    </xf>
    <xf numFmtId="0" fontId="1" fillId="2" borderId="6" xfId="0" applyFont="1" applyFill="1" applyBorder="1" applyProtection="1">
      <protection locked="0"/>
    </xf>
    <xf numFmtId="0" fontId="4" fillId="2" borderId="0" xfId="0" applyFont="1" applyFill="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6" fillId="2" borderId="7" xfId="0" applyFont="1" applyFill="1" applyBorder="1" applyProtection="1">
      <protection locked="0"/>
    </xf>
    <xf numFmtId="0" fontId="8" fillId="2" borderId="0" xfId="0" applyFont="1" applyFill="1" applyAlignment="1" applyProtection="1">
      <alignment vertical="center"/>
      <protection locked="0"/>
    </xf>
    <xf numFmtId="0" fontId="1" fillId="2" borderId="0" xfId="0" applyFont="1" applyFill="1" applyProtection="1">
      <protection locked="0"/>
    </xf>
    <xf numFmtId="0" fontId="9" fillId="0" borderId="0" xfId="0" applyFont="1" applyProtection="1">
      <protection locked="0"/>
    </xf>
    <xf numFmtId="0" fontId="10" fillId="0" borderId="0" xfId="0" applyFont="1" applyProtection="1">
      <protection locked="0"/>
    </xf>
    <xf numFmtId="43" fontId="10" fillId="0" borderId="0" xfId="1" applyFont="1" applyFill="1" applyBorder="1" applyProtection="1">
      <protection locked="0"/>
    </xf>
    <xf numFmtId="0" fontId="11" fillId="2" borderId="0" xfId="0" applyFont="1" applyFill="1" applyAlignment="1" applyProtection="1">
      <alignment horizontal="left" vertical="center" indent="2"/>
      <protection locked="0"/>
    </xf>
    <xf numFmtId="0" fontId="1" fillId="2" borderId="0" xfId="0" applyFont="1" applyFill="1" applyAlignment="1" applyProtection="1">
      <alignment vertical="center"/>
      <protection locked="0"/>
    </xf>
    <xf numFmtId="0" fontId="1" fillId="2" borderId="0" xfId="0" applyFont="1" applyFill="1" applyAlignment="1" applyProtection="1">
      <alignment horizontal="left" vertical="center" indent="2"/>
      <protection locked="0"/>
    </xf>
    <xf numFmtId="0" fontId="12" fillId="2" borderId="0" xfId="0" applyFont="1" applyFill="1" applyProtection="1">
      <protection locked="0"/>
    </xf>
    <xf numFmtId="0" fontId="12" fillId="2" borderId="7" xfId="0" applyFont="1" applyFill="1" applyBorder="1" applyProtection="1">
      <protection locked="0"/>
    </xf>
    <xf numFmtId="0" fontId="9" fillId="0" borderId="0" xfId="0" applyFont="1" applyAlignment="1" applyProtection="1">
      <alignment horizontal="left" vertical="center" indent="2"/>
      <protection locked="0"/>
    </xf>
    <xf numFmtId="0" fontId="10" fillId="0" borderId="0" xfId="0" applyFont="1" applyAlignment="1" applyProtection="1">
      <alignment horizontal="left"/>
      <protection locked="0"/>
    </xf>
    <xf numFmtId="43" fontId="10" fillId="0" borderId="0" xfId="1" applyFont="1" applyFill="1" applyBorder="1" applyAlignment="1" applyProtection="1">
      <protection locked="0"/>
    </xf>
    <xf numFmtId="0" fontId="6" fillId="0" borderId="0" xfId="0" applyFont="1" applyProtection="1">
      <protection locked="0"/>
    </xf>
    <xf numFmtId="0" fontId="11" fillId="2" borderId="0" xfId="0" applyFont="1" applyFill="1" applyAlignment="1" applyProtection="1">
      <alignment horizontal="left" indent="2"/>
      <protection locked="0"/>
    </xf>
    <xf numFmtId="0" fontId="1" fillId="2" borderId="0" xfId="0" applyFont="1" applyFill="1" applyAlignment="1" applyProtection="1">
      <alignment horizontal="left" indent="2"/>
      <protection locked="0"/>
    </xf>
    <xf numFmtId="0" fontId="9" fillId="0" borderId="0" xfId="0" applyFont="1" applyAlignment="1" applyProtection="1">
      <alignment horizontal="left" indent="2"/>
      <protection locked="0"/>
    </xf>
    <xf numFmtId="0" fontId="1" fillId="2" borderId="0" xfId="0" applyFont="1" applyFill="1" applyAlignment="1" applyProtection="1">
      <alignment horizontal="right"/>
      <protection locked="0"/>
    </xf>
    <xf numFmtId="0" fontId="13" fillId="2" borderId="0" xfId="0" quotePrefix="1" applyFont="1" applyFill="1" applyAlignment="1" applyProtection="1">
      <alignment horizontal="left" vertical="center" indent="3"/>
      <protection locked="0"/>
    </xf>
    <xf numFmtId="0" fontId="9" fillId="0" borderId="0" xfId="0" applyFont="1" applyAlignment="1" applyProtection="1">
      <alignment horizontal="right"/>
      <protection locked="0"/>
    </xf>
    <xf numFmtId="0" fontId="1" fillId="2" borderId="9" xfId="0" applyFont="1" applyFill="1" applyBorder="1" applyProtection="1">
      <protection locked="0"/>
    </xf>
    <xf numFmtId="0" fontId="1" fillId="2" borderId="8" xfId="0" applyFont="1" applyFill="1" applyBorder="1" applyAlignment="1" applyProtection="1">
      <alignment horizontal="right"/>
      <protection locked="0"/>
    </xf>
    <xf numFmtId="0" fontId="1" fillId="2" borderId="8" xfId="0" applyFont="1" applyFill="1" applyBorder="1" applyProtection="1">
      <protection locked="0"/>
    </xf>
    <xf numFmtId="0" fontId="6" fillId="2" borderId="8" xfId="0" applyFont="1" applyFill="1" applyBorder="1" applyProtection="1">
      <protection locked="0"/>
    </xf>
    <xf numFmtId="0" fontId="6" fillId="2" borderId="10" xfId="0" applyFont="1" applyFill="1" applyBorder="1" applyProtection="1">
      <protection locked="0"/>
    </xf>
    <xf numFmtId="0" fontId="1" fillId="2" borderId="11" xfId="0" applyFont="1" applyFill="1" applyBorder="1" applyProtection="1">
      <protection locked="0"/>
    </xf>
    <xf numFmtId="0" fontId="6" fillId="2" borderId="11" xfId="0" applyFont="1" applyFill="1" applyBorder="1" applyProtection="1">
      <protection locked="0"/>
    </xf>
    <xf numFmtId="0" fontId="1" fillId="2" borderId="3" xfId="0" applyFont="1" applyFill="1" applyBorder="1" applyProtection="1">
      <protection locked="0"/>
    </xf>
    <xf numFmtId="0" fontId="6" fillId="2" borderId="3" xfId="0" applyFont="1" applyFill="1" applyBorder="1" applyProtection="1">
      <protection locked="0"/>
    </xf>
    <xf numFmtId="0" fontId="39" fillId="2" borderId="3" xfId="0" applyFont="1" applyFill="1" applyBorder="1" applyProtection="1">
      <protection locked="0"/>
    </xf>
    <xf numFmtId="0" fontId="39" fillId="2" borderId="4" xfId="0" applyFont="1" applyFill="1" applyBorder="1" applyProtection="1">
      <protection locked="0"/>
    </xf>
    <xf numFmtId="0" fontId="39" fillId="2" borderId="0" xfId="0" applyFont="1" applyFill="1" applyProtection="1">
      <protection locked="0"/>
    </xf>
    <xf numFmtId="0" fontId="6" fillId="2" borderId="5" xfId="0" applyFont="1" applyFill="1" applyBorder="1" applyProtection="1">
      <protection locked="0"/>
    </xf>
    <xf numFmtId="0" fontId="0" fillId="2" borderId="0" xfId="0" applyFill="1" applyProtection="1">
      <protection locked="0"/>
    </xf>
    <xf numFmtId="0" fontId="11" fillId="2" borderId="0" xfId="0" applyFont="1" applyFill="1" applyProtection="1">
      <protection locked="0"/>
    </xf>
    <xf numFmtId="0" fontId="40" fillId="2" borderId="0" xfId="0" applyFont="1" applyFill="1" applyAlignment="1" applyProtection="1">
      <alignment vertical="center" wrapText="1"/>
      <protection locked="0"/>
    </xf>
    <xf numFmtId="0" fontId="2" fillId="2" borderId="0" xfId="0" applyFont="1" applyFill="1" applyAlignment="1" applyProtection="1">
      <alignment horizontal="left" indent="2"/>
      <protection locked="0"/>
    </xf>
    <xf numFmtId="0" fontId="41" fillId="2" borderId="0" xfId="0" applyFont="1" applyFill="1" applyAlignment="1" applyProtection="1">
      <alignment horizontal="left" indent="2"/>
      <protection locked="0"/>
    </xf>
    <xf numFmtId="0" fontId="42" fillId="2" borderId="0" xfId="0" applyFont="1" applyFill="1" applyProtection="1">
      <protection locked="0"/>
    </xf>
    <xf numFmtId="0" fontId="3" fillId="2" borderId="7" xfId="0" applyFont="1" applyFill="1" applyBorder="1" applyProtection="1">
      <protection locked="0"/>
    </xf>
    <xf numFmtId="0" fontId="3" fillId="2" borderId="0" xfId="0" applyFont="1" applyFill="1" applyProtection="1">
      <protection locked="0"/>
    </xf>
    <xf numFmtId="0" fontId="15" fillId="0" borderId="0" xfId="0" applyFont="1" applyProtection="1">
      <protection locked="0"/>
    </xf>
    <xf numFmtId="43" fontId="15" fillId="0" borderId="0" xfId="1" applyFont="1" applyFill="1" applyBorder="1" applyProtection="1">
      <protection locked="0"/>
    </xf>
    <xf numFmtId="0" fontId="15" fillId="2" borderId="0" xfId="0" applyFont="1" applyFill="1" applyAlignment="1" applyProtection="1">
      <alignment vertical="center"/>
      <protection locked="0"/>
    </xf>
    <xf numFmtId="0" fontId="1" fillId="2" borderId="0" xfId="0" applyFont="1" applyFill="1" applyAlignment="1" applyProtection="1">
      <alignment horizontal="left" vertical="center" indent="3"/>
      <protection locked="0"/>
    </xf>
    <xf numFmtId="0" fontId="42" fillId="2" borderId="0" xfId="0" applyFont="1" applyFill="1" applyAlignment="1" applyProtection="1">
      <alignment horizontal="left" vertical="center" indent="3"/>
      <protection locked="0"/>
    </xf>
    <xf numFmtId="0" fontId="3" fillId="2" borderId="7" xfId="0" quotePrefix="1" applyFont="1" applyFill="1" applyBorder="1" applyProtection="1">
      <protection locked="0"/>
    </xf>
    <xf numFmtId="0" fontId="3" fillId="2" borderId="0" xfId="0" quotePrefix="1" applyFont="1" applyFill="1" applyProtection="1">
      <protection locked="0"/>
    </xf>
    <xf numFmtId="0" fontId="15" fillId="0" borderId="0" xfId="0" applyFont="1" applyAlignment="1" applyProtection="1">
      <alignment vertical="center"/>
      <protection locked="0"/>
    </xf>
    <xf numFmtId="164" fontId="1" fillId="2" borderId="0" xfId="0" applyNumberFormat="1" applyFont="1" applyFill="1" applyAlignment="1" applyProtection="1">
      <alignment horizontal="left" vertical="center" indent="3"/>
      <protection locked="0"/>
    </xf>
    <xf numFmtId="0" fontId="11" fillId="2" borderId="0" xfId="0" applyFont="1" applyFill="1" applyAlignment="1" applyProtection="1">
      <alignment vertical="center"/>
      <protection locked="0"/>
    </xf>
    <xf numFmtId="0" fontId="1" fillId="2" borderId="0" xfId="0" applyFont="1" applyFill="1" applyAlignment="1" applyProtection="1">
      <alignment horizontal="center" vertical="center"/>
      <protection locked="0"/>
    </xf>
    <xf numFmtId="0" fontId="1" fillId="2" borderId="8" xfId="0" applyFont="1" applyFill="1" applyBorder="1" applyAlignment="1" applyProtection="1">
      <alignment horizontal="right" vertical="center"/>
      <protection locked="0"/>
    </xf>
    <xf numFmtId="0" fontId="1" fillId="2" borderId="8" xfId="0" applyFont="1" applyFill="1" applyBorder="1" applyAlignment="1" applyProtection="1">
      <alignment horizontal="center" vertical="center"/>
      <protection locked="0"/>
    </xf>
    <xf numFmtId="0" fontId="1" fillId="2" borderId="8" xfId="0" applyFont="1" applyFill="1" applyBorder="1" applyAlignment="1" applyProtection="1">
      <alignment vertical="center"/>
      <protection locked="0"/>
    </xf>
    <xf numFmtId="0" fontId="3" fillId="2" borderId="8" xfId="0" applyFont="1" applyFill="1" applyBorder="1" applyProtection="1">
      <protection locked="0"/>
    </xf>
    <xf numFmtId="0" fontId="3" fillId="2" borderId="10" xfId="0" applyFont="1" applyFill="1" applyBorder="1" applyProtection="1">
      <protection locked="0"/>
    </xf>
    <xf numFmtId="0" fontId="9" fillId="0" borderId="0" xfId="0" applyFont="1" applyAlignment="1" applyProtection="1">
      <alignment horizontal="right" vertical="center"/>
      <protection locked="0"/>
    </xf>
    <xf numFmtId="43" fontId="9" fillId="0" borderId="0" xfId="1" applyFont="1" applyFill="1" applyBorder="1" applyProtection="1">
      <protection locked="0"/>
    </xf>
    <xf numFmtId="0" fontId="1" fillId="2" borderId="0" xfId="0" applyFont="1" applyFill="1" applyAlignment="1" applyProtection="1">
      <alignment horizontal="right" vertical="center"/>
      <protection locked="0"/>
    </xf>
    <xf numFmtId="0" fontId="1" fillId="2" borderId="3" xfId="0" applyFont="1" applyFill="1" applyBorder="1" applyAlignment="1" applyProtection="1">
      <alignment horizontal="right"/>
      <protection locked="0"/>
    </xf>
    <xf numFmtId="0" fontId="2" fillId="2" borderId="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left" vertical="center" indent="25"/>
      <protection locked="0"/>
    </xf>
    <xf numFmtId="0" fontId="8" fillId="2" borderId="11" xfId="0" applyFont="1" applyFill="1" applyBorder="1" applyAlignment="1" applyProtection="1">
      <alignment vertical="center"/>
      <protection locked="0"/>
    </xf>
    <xf numFmtId="0" fontId="8" fillId="2" borderId="11" xfId="0" applyFont="1" applyFill="1" applyBorder="1" applyAlignment="1" applyProtection="1">
      <alignment vertical="center" wrapText="1"/>
      <protection locked="0"/>
    </xf>
    <xf numFmtId="0" fontId="8" fillId="2" borderId="12" xfId="0" applyFont="1" applyFill="1" applyBorder="1" applyAlignment="1" applyProtection="1">
      <alignment horizontal="left" vertical="center" indent="10"/>
      <protection locked="0"/>
    </xf>
    <xf numFmtId="0" fontId="8" fillId="2" borderId="13" xfId="0" applyFont="1" applyFill="1" applyBorder="1" applyAlignment="1" applyProtection="1">
      <alignment vertical="center"/>
      <protection locked="0"/>
    </xf>
    <xf numFmtId="0" fontId="16" fillId="0" borderId="0" xfId="0" applyFont="1" applyAlignment="1" applyProtection="1">
      <alignment vertical="center" wrapText="1"/>
      <protection locked="0"/>
    </xf>
    <xf numFmtId="0" fontId="16" fillId="0" borderId="0" xfId="0" applyFont="1" applyAlignment="1" applyProtection="1">
      <alignment vertical="center"/>
      <protection locked="0"/>
    </xf>
    <xf numFmtId="0" fontId="8" fillId="2" borderId="3" xfId="0" applyFont="1" applyFill="1" applyBorder="1" applyAlignment="1" applyProtection="1">
      <alignment vertical="center"/>
      <protection locked="0"/>
    </xf>
    <xf numFmtId="0" fontId="8" fillId="2" borderId="3" xfId="0" applyFont="1" applyFill="1" applyBorder="1" applyAlignment="1" applyProtection="1">
      <alignment vertical="center" wrapText="1"/>
      <protection locked="0"/>
    </xf>
    <xf numFmtId="0" fontId="8" fillId="2" borderId="2" xfId="0" applyFont="1" applyFill="1" applyBorder="1" applyAlignment="1" applyProtection="1">
      <alignment horizontal="left" vertical="center" indent="10"/>
      <protection locked="0"/>
    </xf>
    <xf numFmtId="0" fontId="8" fillId="2" borderId="4" xfId="0" applyFont="1" applyFill="1" applyBorder="1" applyAlignment="1" applyProtection="1">
      <alignment vertical="center"/>
      <protection locked="0"/>
    </xf>
    <xf numFmtId="0" fontId="8" fillId="2" borderId="14" xfId="0" applyFont="1" applyFill="1" applyBorder="1" applyAlignment="1" applyProtection="1">
      <alignment horizontal="center" vertical="center" wrapText="1"/>
      <protection locked="0"/>
    </xf>
    <xf numFmtId="0" fontId="2" fillId="2" borderId="1" xfId="0" applyFont="1" applyFill="1" applyBorder="1" applyAlignment="1" applyProtection="1">
      <alignment wrapText="1"/>
      <protection locked="0"/>
    </xf>
    <xf numFmtId="0" fontId="2" fillId="5" borderId="14" xfId="0" applyFont="1" applyFill="1" applyBorder="1" applyAlignment="1" applyProtection="1">
      <alignment wrapText="1"/>
      <protection locked="0"/>
    </xf>
    <xf numFmtId="0" fontId="8" fillId="5" borderId="9" xfId="0" applyFont="1" applyFill="1" applyBorder="1" applyAlignment="1" applyProtection="1">
      <alignment wrapText="1"/>
      <protection locked="0"/>
    </xf>
    <xf numFmtId="0" fontId="8" fillId="5" borderId="8" xfId="0" applyFont="1" applyFill="1" applyBorder="1" applyAlignment="1" applyProtection="1">
      <alignment wrapText="1"/>
      <protection locked="0"/>
    </xf>
    <xf numFmtId="0" fontId="8" fillId="5" borderId="10" xfId="0" applyFont="1" applyFill="1" applyBorder="1" applyAlignment="1" applyProtection="1">
      <alignment wrapText="1"/>
      <protection locked="0"/>
    </xf>
    <xf numFmtId="0" fontId="8" fillId="5" borderId="10" xfId="0" applyFont="1" applyFill="1" applyBorder="1" applyAlignment="1" applyProtection="1">
      <alignment horizontal="center" wrapText="1"/>
      <protection locked="0"/>
    </xf>
    <xf numFmtId="0" fontId="8" fillId="5" borderId="22" xfId="0" applyFont="1" applyFill="1" applyBorder="1" applyAlignment="1" applyProtection="1">
      <alignment horizontal="center" wrapText="1"/>
      <protection locked="0"/>
    </xf>
    <xf numFmtId="0" fontId="8" fillId="5" borderId="0" xfId="0" applyFont="1" applyFill="1" applyAlignment="1" applyProtection="1">
      <alignment horizontal="center" wrapText="1"/>
      <protection locked="0"/>
    </xf>
    <xf numFmtId="0" fontId="6" fillId="2" borderId="0" xfId="0" applyFont="1" applyFill="1" applyAlignment="1" applyProtection="1">
      <alignment horizontal="center"/>
      <protection locked="0"/>
    </xf>
    <xf numFmtId="0" fontId="0" fillId="2" borderId="5" xfId="0" applyFill="1" applyBorder="1" applyAlignment="1" applyProtection="1">
      <alignment horizontal="center"/>
      <protection locked="0"/>
    </xf>
    <xf numFmtId="0" fontId="0" fillId="0" borderId="0" xfId="0" applyAlignment="1" applyProtection="1">
      <alignment horizontal="center"/>
      <protection locked="0"/>
    </xf>
    <xf numFmtId="0" fontId="17" fillId="2" borderId="0" xfId="0" applyFont="1" applyFill="1" applyProtection="1">
      <protection locked="0"/>
    </xf>
    <xf numFmtId="43" fontId="0" fillId="2" borderId="5" xfId="1" applyFont="1" applyFill="1" applyBorder="1" applyProtection="1">
      <protection locked="0"/>
    </xf>
    <xf numFmtId="164" fontId="0" fillId="0" borderId="0" xfId="0" applyNumberFormat="1" applyProtection="1">
      <protection locked="0"/>
    </xf>
    <xf numFmtId="165" fontId="0" fillId="0" borderId="0" xfId="0" applyNumberFormat="1" applyProtection="1">
      <protection locked="0"/>
    </xf>
    <xf numFmtId="44" fontId="0" fillId="0" borderId="0" xfId="2" applyFont="1" applyProtection="1">
      <protection locked="0"/>
    </xf>
    <xf numFmtId="0" fontId="1" fillId="2" borderId="15" xfId="0" applyFont="1" applyFill="1" applyBorder="1" applyProtection="1">
      <protection locked="0"/>
    </xf>
    <xf numFmtId="165" fontId="0" fillId="2" borderId="5" xfId="0" applyNumberFormat="1" applyFill="1" applyBorder="1" applyProtection="1">
      <protection locked="0"/>
    </xf>
    <xf numFmtId="44" fontId="0" fillId="0" borderId="0" xfId="2" applyFont="1" applyFill="1" applyProtection="1">
      <protection locked="0"/>
    </xf>
    <xf numFmtId="0" fontId="3" fillId="2" borderId="1" xfId="0" applyFont="1" applyFill="1" applyBorder="1" applyProtection="1">
      <protection locked="0"/>
    </xf>
    <xf numFmtId="0" fontId="2" fillId="2" borderId="1" xfId="0" applyFont="1" applyFill="1" applyBorder="1" applyProtection="1">
      <protection locked="0"/>
    </xf>
    <xf numFmtId="0" fontId="2" fillId="2" borderId="0" xfId="0" applyFont="1" applyFill="1" applyProtection="1">
      <protection locked="0"/>
    </xf>
    <xf numFmtId="0" fontId="1" fillId="2" borderId="0" xfId="0" applyFont="1" applyFill="1" applyAlignment="1" applyProtection="1">
      <alignment horizontal="center" wrapText="1"/>
      <protection locked="0"/>
    </xf>
    <xf numFmtId="166" fontId="1" fillId="2" borderId="0" xfId="2" applyNumberFormat="1" applyFont="1" applyFill="1" applyBorder="1" applyAlignment="1" applyProtection="1">
      <alignment horizontal="right" wrapText="1"/>
      <protection locked="0"/>
    </xf>
    <xf numFmtId="43" fontId="1" fillId="2" borderId="0" xfId="1" applyFont="1" applyFill="1" applyBorder="1" applyAlignment="1" applyProtection="1">
      <alignment horizontal="center"/>
      <protection locked="0"/>
    </xf>
    <xf numFmtId="44" fontId="1" fillId="2" borderId="0" xfId="2" applyFont="1" applyFill="1" applyBorder="1" applyAlignment="1" applyProtection="1">
      <alignment horizontal="center" wrapText="1"/>
      <protection locked="0"/>
    </xf>
    <xf numFmtId="0" fontId="15" fillId="2" borderId="0" xfId="0" applyFont="1" applyFill="1" applyProtection="1">
      <protection locked="0"/>
    </xf>
    <xf numFmtId="0" fontId="16" fillId="2" borderId="0" xfId="0" applyFont="1" applyFill="1" applyAlignment="1" applyProtection="1">
      <alignment horizontal="center" vertical="center" wrapText="1"/>
      <protection locked="0"/>
    </xf>
    <xf numFmtId="167" fontId="1" fillId="2" borderId="3" xfId="0" applyNumberFormat="1" applyFont="1" applyFill="1" applyBorder="1" applyProtection="1">
      <protection locked="0"/>
    </xf>
    <xf numFmtId="167" fontId="1" fillId="2" borderId="4" xfId="0" applyNumberFormat="1" applyFont="1" applyFill="1" applyBorder="1" applyProtection="1">
      <protection locked="0"/>
    </xf>
    <xf numFmtId="167" fontId="1" fillId="2" borderId="0" xfId="0" applyNumberFormat="1" applyFont="1" applyFill="1" applyProtection="1">
      <protection locked="0"/>
    </xf>
    <xf numFmtId="0" fontId="16" fillId="2" borderId="0" xfId="0" applyFont="1" applyFill="1" applyAlignment="1" applyProtection="1">
      <alignment horizontal="left" indent="1"/>
      <protection locked="0"/>
    </xf>
    <xf numFmtId="0" fontId="16" fillId="2" borderId="0" xfId="0" applyFont="1" applyFill="1" applyProtection="1">
      <protection locked="0"/>
    </xf>
    <xf numFmtId="0" fontId="15" fillId="2" borderId="0" xfId="0" applyFont="1" applyFill="1" applyAlignment="1" applyProtection="1">
      <alignment horizontal="left" wrapText="1"/>
      <protection locked="0"/>
    </xf>
    <xf numFmtId="0" fontId="19" fillId="2" borderId="0" xfId="0" applyFont="1" applyFill="1" applyAlignment="1" applyProtection="1">
      <alignment wrapText="1"/>
      <protection locked="0"/>
    </xf>
    <xf numFmtId="168" fontId="11" fillId="2" borderId="0" xfId="2" applyNumberFormat="1" applyFont="1" applyFill="1" applyBorder="1" applyAlignment="1" applyProtection="1">
      <alignment horizontal="center" wrapText="1"/>
      <protection locked="0"/>
    </xf>
    <xf numFmtId="43" fontId="15" fillId="0" borderId="0" xfId="1" applyFont="1" applyFill="1" applyBorder="1" applyAlignment="1" applyProtection="1">
      <alignment horizontal="center" wrapText="1"/>
      <protection locked="0"/>
    </xf>
    <xf numFmtId="43" fontId="15" fillId="0" borderId="0" xfId="1" applyFont="1" applyFill="1" applyBorder="1" applyAlignment="1" applyProtection="1">
      <alignment horizontal="center"/>
      <protection locked="0"/>
    </xf>
    <xf numFmtId="0" fontId="15" fillId="2" borderId="0" xfId="0" applyFont="1" applyFill="1" applyAlignment="1" applyProtection="1">
      <alignment horizontal="left" indent="2"/>
      <protection locked="0"/>
    </xf>
    <xf numFmtId="0" fontId="15" fillId="2" borderId="0" xfId="0" applyFont="1" applyFill="1" applyAlignment="1" applyProtection="1">
      <alignment horizontal="left" indent="1"/>
      <protection locked="0"/>
    </xf>
    <xf numFmtId="0" fontId="20" fillId="2" borderId="1" xfId="0" applyFont="1" applyFill="1" applyBorder="1" applyProtection="1">
      <protection locked="0"/>
    </xf>
    <xf numFmtId="2" fontId="15" fillId="2" borderId="0" xfId="3" applyNumberFormat="1" applyFont="1" applyFill="1" applyBorder="1" applyAlignment="1" applyProtection="1">
      <alignment horizontal="center" vertical="center"/>
      <protection locked="0"/>
    </xf>
    <xf numFmtId="9" fontId="15" fillId="2" borderId="0" xfId="3" applyFont="1" applyFill="1" applyBorder="1" applyAlignment="1" applyProtection="1">
      <alignment horizontal="center" vertical="center"/>
      <protection locked="0"/>
    </xf>
    <xf numFmtId="0" fontId="20" fillId="2" borderId="0" xfId="0" applyFont="1" applyFill="1" applyProtection="1">
      <protection locked="0"/>
    </xf>
    <xf numFmtId="168" fontId="8" fillId="2" borderId="0" xfId="2" applyNumberFormat="1" applyFont="1" applyFill="1" applyBorder="1" applyAlignment="1" applyProtection="1">
      <alignment horizontal="center" wrapText="1"/>
      <protection locked="0"/>
    </xf>
    <xf numFmtId="0" fontId="22" fillId="0" borderId="0" xfId="0" applyFont="1" applyProtection="1">
      <protection locked="0"/>
    </xf>
    <xf numFmtId="43" fontId="16" fillId="0" borderId="0" xfId="1" applyFont="1" applyFill="1" applyBorder="1" applyAlignment="1" applyProtection="1">
      <alignment horizontal="left" wrapText="1" indent="2"/>
      <protection locked="0"/>
    </xf>
    <xf numFmtId="0" fontId="16" fillId="0" borderId="0" xfId="0" applyFont="1" applyAlignment="1" applyProtection="1">
      <alignment horizontal="center" wrapText="1"/>
      <protection locked="0"/>
    </xf>
    <xf numFmtId="43" fontId="23" fillId="0" borderId="0" xfId="1" applyFont="1" applyFill="1" applyBorder="1" applyAlignment="1" applyProtection="1">
      <alignment horizontal="center"/>
      <protection locked="0"/>
    </xf>
    <xf numFmtId="169" fontId="15" fillId="2" borderId="0" xfId="1" applyNumberFormat="1" applyFont="1" applyFill="1" applyBorder="1" applyAlignment="1" applyProtection="1">
      <alignment horizontal="center"/>
      <protection locked="0"/>
    </xf>
    <xf numFmtId="0" fontId="15" fillId="0" borderId="0" xfId="0" applyFont="1" applyAlignment="1" applyProtection="1">
      <alignment horizontal="center" wrapText="1"/>
      <protection locked="0"/>
    </xf>
    <xf numFmtId="4" fontId="15" fillId="2" borderId="0" xfId="1" applyNumberFormat="1" applyFont="1" applyFill="1" applyBorder="1" applyAlignment="1" applyProtection="1">
      <alignment horizontal="center" wrapText="1"/>
      <protection locked="0"/>
    </xf>
    <xf numFmtId="169" fontId="15" fillId="2" borderId="0" xfId="1" applyNumberFormat="1" applyFont="1" applyFill="1" applyBorder="1" applyAlignment="1" applyProtection="1">
      <alignment horizontal="center" vertical="center"/>
      <protection locked="0"/>
    </xf>
    <xf numFmtId="0" fontId="24" fillId="0" borderId="0" xfId="0" applyFont="1" applyProtection="1">
      <protection locked="0"/>
    </xf>
    <xf numFmtId="43" fontId="23" fillId="0" borderId="0" xfId="1" applyFont="1" applyFill="1" applyBorder="1" applyAlignment="1" applyProtection="1">
      <alignment horizontal="center" wrapText="1"/>
      <protection locked="0"/>
    </xf>
    <xf numFmtId="0" fontId="23" fillId="0" borderId="0" xfId="0" applyFont="1" applyAlignment="1" applyProtection="1">
      <alignment horizontal="left" wrapText="1" indent="2"/>
      <protection locked="0"/>
    </xf>
    <xf numFmtId="43" fontId="23" fillId="0" borderId="0" xfId="1" applyFont="1" applyFill="1" applyBorder="1" applyAlignment="1" applyProtection="1">
      <alignment horizontal="right" wrapText="1"/>
      <protection locked="0"/>
    </xf>
    <xf numFmtId="0" fontId="1" fillId="2" borderId="5" xfId="0" applyFont="1" applyFill="1" applyBorder="1" applyProtection="1">
      <protection locked="0"/>
    </xf>
    <xf numFmtId="0" fontId="6" fillId="2" borderId="1" xfId="0" applyFont="1" applyFill="1" applyBorder="1" applyProtection="1">
      <protection locked="0"/>
    </xf>
    <xf numFmtId="0" fontId="2" fillId="2" borderId="6" xfId="0" applyFont="1" applyFill="1" applyBorder="1" applyProtection="1">
      <protection locked="0"/>
    </xf>
    <xf numFmtId="0" fontId="8" fillId="2" borderId="0" xfId="0" applyFont="1" applyFill="1" applyProtection="1">
      <protection locked="0"/>
    </xf>
    <xf numFmtId="167" fontId="11" fillId="2" borderId="0" xfId="0" applyNumberFormat="1" applyFont="1" applyFill="1" applyProtection="1">
      <protection locked="0"/>
    </xf>
    <xf numFmtId="0" fontId="25" fillId="2" borderId="17" xfId="0" applyFont="1" applyFill="1" applyBorder="1" applyProtection="1">
      <protection locked="0"/>
    </xf>
    <xf numFmtId="0" fontId="15" fillId="2" borderId="0" xfId="0" applyFont="1" applyFill="1" applyAlignment="1" applyProtection="1">
      <alignment wrapText="1"/>
      <protection locked="0"/>
    </xf>
    <xf numFmtId="0" fontId="1" fillId="2" borderId="17" xfId="0" applyFont="1" applyFill="1" applyBorder="1" applyProtection="1">
      <protection locked="0"/>
    </xf>
    <xf numFmtId="0" fontId="0" fillId="0" borderId="5" xfId="0" applyBorder="1" applyProtection="1">
      <protection locked="0"/>
    </xf>
    <xf numFmtId="0" fontId="15" fillId="0" borderId="0" xfId="0" applyFont="1" applyAlignment="1" applyProtection="1">
      <alignment wrapText="1"/>
      <protection locked="0"/>
    </xf>
    <xf numFmtId="0" fontId="25" fillId="2" borderId="0" xfId="0" applyFont="1" applyFill="1" applyProtection="1">
      <protection locked="0"/>
    </xf>
    <xf numFmtId="0" fontId="11" fillId="2" borderId="17" xfId="0" applyFont="1" applyFill="1" applyBorder="1" applyProtection="1">
      <protection locked="0"/>
    </xf>
    <xf numFmtId="43" fontId="15" fillId="0" borderId="0" xfId="1" applyFont="1" applyFill="1" applyBorder="1" applyAlignment="1" applyProtection="1">
      <alignment horizontal="left"/>
      <protection locked="0"/>
    </xf>
    <xf numFmtId="0" fontId="11" fillId="2" borderId="0" xfId="0" applyFont="1" applyFill="1" applyAlignment="1" applyProtection="1">
      <alignment horizontal="left" indent="1"/>
      <protection locked="0"/>
    </xf>
    <xf numFmtId="0" fontId="11" fillId="2" borderId="7" xfId="0" applyFont="1" applyFill="1" applyBorder="1" applyProtection="1">
      <protection locked="0"/>
    </xf>
    <xf numFmtId="0" fontId="11" fillId="2" borderId="8" xfId="0" applyFont="1" applyFill="1" applyBorder="1" applyProtection="1">
      <protection locked="0"/>
    </xf>
    <xf numFmtId="0" fontId="11" fillId="2" borderId="10" xfId="0" applyFont="1" applyFill="1" applyBorder="1" applyProtection="1">
      <protection locked="0"/>
    </xf>
    <xf numFmtId="0" fontId="0" fillId="2" borderId="18" xfId="0" applyFill="1" applyBorder="1" applyProtection="1">
      <protection locked="0"/>
    </xf>
    <xf numFmtId="0" fontId="26" fillId="2" borderId="19" xfId="0" applyFont="1" applyFill="1" applyBorder="1" applyProtection="1">
      <protection locked="0"/>
    </xf>
    <xf numFmtId="0" fontId="0" fillId="2" borderId="20" xfId="0" applyFill="1" applyBorder="1" applyProtection="1">
      <protection locked="0"/>
    </xf>
    <xf numFmtId="0" fontId="27" fillId="0" borderId="0" xfId="0" applyFont="1" applyProtection="1">
      <protection locked="0"/>
    </xf>
    <xf numFmtId="43" fontId="27" fillId="0" borderId="0" xfId="1" applyFont="1" applyFill="1" applyBorder="1" applyProtection="1">
      <protection locked="0"/>
    </xf>
    <xf numFmtId="0" fontId="0" fillId="2" borderId="21" xfId="0" applyFill="1" applyBorder="1" applyProtection="1">
      <protection locked="0"/>
    </xf>
    <xf numFmtId="0" fontId="28" fillId="0" borderId="0" xfId="0" applyFont="1" applyProtection="1">
      <protection locked="0"/>
    </xf>
    <xf numFmtId="43" fontId="28" fillId="0" borderId="0" xfId="1" applyFont="1" applyFill="1" applyBorder="1" applyProtection="1">
      <protection locked="0"/>
    </xf>
    <xf numFmtId="0" fontId="15" fillId="7" borderId="0" xfId="0" applyFont="1" applyFill="1" applyAlignment="1">
      <alignment horizontal="left" vertical="center" indent="1"/>
    </xf>
    <xf numFmtId="0" fontId="11" fillId="7" borderId="0" xfId="0" applyFont="1" applyFill="1"/>
    <xf numFmtId="0" fontId="11" fillId="2" borderId="14" xfId="0" applyFont="1" applyFill="1" applyBorder="1" applyAlignment="1">
      <alignment horizontal="center" wrapText="1"/>
    </xf>
    <xf numFmtId="4" fontId="11" fillId="2" borderId="14" xfId="1" applyNumberFormat="1" applyFont="1" applyFill="1" applyBorder="1" applyAlignment="1" applyProtection="1">
      <alignment horizontal="center"/>
    </xf>
    <xf numFmtId="44" fontId="11" fillId="3" borderId="13" xfId="0" applyNumberFormat="1" applyFont="1" applyFill="1" applyBorder="1" applyAlignment="1" applyProtection="1">
      <alignment horizontal="left"/>
      <protection locked="0"/>
    </xf>
    <xf numFmtId="44" fontId="11" fillId="2" borderId="14" xfId="2" applyFont="1" applyFill="1" applyBorder="1" applyAlignment="1" applyProtection="1">
      <alignment horizontal="center" wrapText="1"/>
    </xf>
    <xf numFmtId="0" fontId="6" fillId="2" borderId="14" xfId="0" applyFont="1" applyFill="1" applyBorder="1" applyAlignment="1" applyProtection="1">
      <alignment horizontal="center" vertical="center"/>
      <protection locked="0"/>
    </xf>
    <xf numFmtId="0" fontId="45" fillId="0" borderId="0" xfId="0" applyFont="1"/>
    <xf numFmtId="0" fontId="11" fillId="3" borderId="12" xfId="0" applyFont="1" applyFill="1" applyBorder="1" applyAlignment="1" applyProtection="1">
      <alignment horizontal="left"/>
      <protection locked="0"/>
    </xf>
    <xf numFmtId="0" fontId="11" fillId="3" borderId="11" xfId="0" applyFont="1" applyFill="1" applyBorder="1" applyAlignment="1" applyProtection="1">
      <alignment horizontal="left"/>
      <protection locked="0"/>
    </xf>
    <xf numFmtId="0" fontId="11" fillId="3" borderId="13" xfId="0" applyFont="1" applyFill="1" applyBorder="1" applyAlignment="1" applyProtection="1">
      <alignment horizontal="left"/>
      <protection locked="0"/>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8" fillId="3" borderId="0" xfId="0" applyFont="1" applyFill="1" applyAlignment="1" applyProtection="1">
      <alignment horizontal="center" vertical="center" wrapText="1"/>
      <protection locked="0"/>
    </xf>
    <xf numFmtId="0" fontId="8" fillId="2" borderId="14"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8" fillId="2" borderId="19" xfId="0" applyFont="1" applyFill="1" applyBorder="1" applyAlignment="1" applyProtection="1">
      <alignment horizontal="center" vertical="center"/>
      <protection locked="0"/>
    </xf>
    <xf numFmtId="49" fontId="11" fillId="3" borderId="8" xfId="0" applyNumberFormat="1" applyFont="1" applyFill="1" applyBorder="1" applyAlignment="1" applyProtection="1">
      <alignment horizontal="left"/>
      <protection locked="0"/>
    </xf>
    <xf numFmtId="49" fontId="11" fillId="3" borderId="11" xfId="0" applyNumberFormat="1" applyFont="1" applyFill="1" applyBorder="1" applyAlignment="1" applyProtection="1">
      <alignment horizontal="left"/>
      <protection locked="0"/>
    </xf>
    <xf numFmtId="49" fontId="14" fillId="3" borderId="11" xfId="4" applyNumberFormat="1" applyFill="1" applyBorder="1" applyAlignment="1" applyProtection="1">
      <alignment horizontal="left"/>
      <protection locked="0"/>
    </xf>
    <xf numFmtId="0" fontId="8" fillId="8" borderId="14" xfId="0" applyFont="1" applyFill="1" applyBorder="1" applyAlignment="1" applyProtection="1">
      <alignment horizontal="center" vertical="center" wrapText="1"/>
      <protection locked="0"/>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101</xdr:row>
      <xdr:rowOff>191854</xdr:rowOff>
    </xdr:from>
    <xdr:to>
      <xdr:col>10</xdr:col>
      <xdr:colOff>616888</xdr:colOff>
      <xdr:row>116</xdr:row>
      <xdr:rowOff>104775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948579"/>
          <a:ext cx="7351063" cy="2808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46</xdr:row>
      <xdr:rowOff>133350</xdr:rowOff>
    </xdr:from>
    <xdr:to>
      <xdr:col>10</xdr:col>
      <xdr:colOff>840098</xdr:colOff>
      <xdr:row>58</xdr:row>
      <xdr:rowOff>171450</xdr:rowOff>
    </xdr:to>
    <xdr:pic>
      <xdr:nvPicPr>
        <xdr:cNvPr id="4" name="Picture 3" descr="This picture illustrates two completed sections.  Child care centre name is Child Care Centre ABC; operator name is DEF Nursey; License number is 12345, Auspice type is not-for profit; mailing address is 123 Alphabet Street, Toronto, Ontario, M7A 1L2.&#10;&#10;The section section of contact name is Mary Smith; phone number is (416) 416-4164 and email address is Mary.Smith@DEFNursery.ca" title="Sample completed section of Child Care Centre/Agency and Contact Information">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8991600"/>
          <a:ext cx="7498073" cy="2333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400050</xdr:colOff>
      <xdr:row>126</xdr:row>
      <xdr:rowOff>171450</xdr:rowOff>
    </xdr:from>
    <xdr:to>
      <xdr:col>3</xdr:col>
      <xdr:colOff>180743</xdr:colOff>
      <xdr:row>133</xdr:row>
      <xdr:rowOff>152236</xdr:rowOff>
    </xdr:to>
    <xdr:pic>
      <xdr:nvPicPr>
        <xdr:cNvPr id="5" name="Picture 4" descr="This picture show the arrow that appears besides row 26 in column A." title="Filter Button Explained">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400050" y="40328850"/>
          <a:ext cx="1857143" cy="1314286"/>
        </a:xfrm>
        <a:prstGeom prst="rect">
          <a:avLst/>
        </a:prstGeom>
      </xdr:spPr>
    </xdr:pic>
    <xdr:clientData/>
  </xdr:twoCellAnchor>
  <xdr:twoCellAnchor>
    <xdr:from>
      <xdr:col>1</xdr:col>
      <xdr:colOff>400051</xdr:colOff>
      <xdr:row>128</xdr:row>
      <xdr:rowOff>19050</xdr:rowOff>
    </xdr:from>
    <xdr:to>
      <xdr:col>1</xdr:col>
      <xdr:colOff>628651</xdr:colOff>
      <xdr:row>129</xdr:row>
      <xdr:rowOff>85725</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1085851" y="28394025"/>
          <a:ext cx="228600" cy="2571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171450</xdr:colOff>
      <xdr:row>136</xdr:row>
      <xdr:rowOff>19050</xdr:rowOff>
    </xdr:from>
    <xdr:to>
      <xdr:col>4</xdr:col>
      <xdr:colOff>114300</xdr:colOff>
      <xdr:row>156</xdr:row>
      <xdr:rowOff>43749</xdr:rowOff>
    </xdr:to>
    <xdr:pic>
      <xdr:nvPicPr>
        <xdr:cNvPr id="7" name="Picture 6" descr="This image shows that by left clicking on the drop down box beside the word &quot;Filter&quot;, you can then choose to only show data with information on it by ensuring that their is no checkbox beside the &quot;Hide&quot; option." title="Filter functionality displayed">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171450" y="29918025"/>
          <a:ext cx="2714625" cy="3834699"/>
        </a:xfrm>
        <a:prstGeom prst="rect">
          <a:avLst/>
        </a:prstGeom>
      </xdr:spPr>
    </xdr:pic>
    <xdr:clientData/>
  </xdr:twoCellAnchor>
  <xdr:twoCellAnchor>
    <xdr:from>
      <xdr:col>0</xdr:col>
      <xdr:colOff>638175</xdr:colOff>
      <xdr:row>146</xdr:row>
      <xdr:rowOff>76200</xdr:rowOff>
    </xdr:from>
    <xdr:to>
      <xdr:col>1</xdr:col>
      <xdr:colOff>504825</xdr:colOff>
      <xdr:row>147</xdr:row>
      <xdr:rowOff>104775</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638175" y="31880175"/>
          <a:ext cx="552450" cy="2190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676275</xdr:colOff>
      <xdr:row>50</xdr:row>
      <xdr:rowOff>104776</xdr:rowOff>
    </xdr:from>
    <xdr:to>
      <xdr:col>9</xdr:col>
      <xdr:colOff>3814</xdr:colOff>
      <xdr:row>55</xdr:row>
      <xdr:rowOff>190501</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rot="20814992">
          <a:off x="1981200" y="9763126"/>
          <a:ext cx="3766189"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600">
              <a:solidFill>
                <a:schemeClr val="bg1">
                  <a:lumMod val="50000"/>
                  <a:alpha val="49000"/>
                </a:schemeClr>
              </a:solidFill>
            </a:rPr>
            <a:t>EXAMPLE</a:t>
          </a:r>
        </a:p>
      </xdr:txBody>
    </xdr:sp>
    <xdr:clientData/>
  </xdr:twoCellAnchor>
  <xdr:twoCellAnchor>
    <xdr:from>
      <xdr:col>3</xdr:col>
      <xdr:colOff>438150</xdr:colOff>
      <xdr:row>107</xdr:row>
      <xdr:rowOff>57150</xdr:rowOff>
    </xdr:from>
    <xdr:to>
      <xdr:col>9</xdr:col>
      <xdr:colOff>461014</xdr:colOff>
      <xdr:row>112</xdr:row>
      <xdr:rowOff>142875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rot="20814992">
          <a:off x="2438400" y="36014025"/>
          <a:ext cx="3766189"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600">
              <a:solidFill>
                <a:schemeClr val="bg1">
                  <a:lumMod val="50000"/>
                  <a:alpha val="49000"/>
                </a:schemeClr>
              </a:solidFill>
            </a:rPr>
            <a:t>EXAMPLE</a:t>
          </a:r>
        </a:p>
      </xdr:txBody>
    </xdr:sp>
    <xdr:clientData/>
  </xdr:twoCellAnchor>
  <xdr:twoCellAnchor editAs="oneCell">
    <xdr:from>
      <xdr:col>0</xdr:col>
      <xdr:colOff>47625</xdr:colOff>
      <xdr:row>82</xdr:row>
      <xdr:rowOff>38100</xdr:rowOff>
    </xdr:from>
    <xdr:to>
      <xdr:col>7</xdr:col>
      <xdr:colOff>561327</xdr:colOff>
      <xdr:row>95</xdr:row>
      <xdr:rowOff>94934</xdr:rowOff>
    </xdr:to>
    <xdr:pic>
      <xdr:nvPicPr>
        <xdr:cNvPr id="17" name="Pictur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5"/>
        <a:stretch>
          <a:fillRect/>
        </a:stretch>
      </xdr:blipFill>
      <xdr:spPr>
        <a:xfrm>
          <a:off x="47625" y="31594425"/>
          <a:ext cx="5190477" cy="2533334"/>
        </a:xfrm>
        <a:prstGeom prst="rect">
          <a:avLst/>
        </a:prstGeom>
      </xdr:spPr>
    </xdr:pic>
    <xdr:clientData/>
  </xdr:twoCellAnchor>
  <xdr:twoCellAnchor>
    <xdr:from>
      <xdr:col>1</xdr:col>
      <xdr:colOff>19048</xdr:colOff>
      <xdr:row>85</xdr:row>
      <xdr:rowOff>180975</xdr:rowOff>
    </xdr:from>
    <xdr:to>
      <xdr:col>6</xdr:col>
      <xdr:colOff>480062</xdr:colOff>
      <xdr:row>91</xdr:row>
      <xdr:rowOff>66675</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rot="20814992">
          <a:off x="628648" y="32337375"/>
          <a:ext cx="3766189"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600">
              <a:solidFill>
                <a:schemeClr val="bg1">
                  <a:lumMod val="50000"/>
                  <a:alpha val="49000"/>
                </a:schemeClr>
              </a:solidFill>
            </a:rPr>
            <a:t>EXAMPLE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466725</xdr:colOff>
      <xdr:row>1</xdr:row>
      <xdr:rowOff>38100</xdr:rowOff>
    </xdr:from>
    <xdr:to>
      <xdr:col>16</xdr:col>
      <xdr:colOff>762000</xdr:colOff>
      <xdr:row>10</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8325" y="228600"/>
          <a:ext cx="11296650" cy="167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200" b="1">
              <a:latin typeface="Arial" panose="020B0604020202020204" pitchFamily="34" charset="0"/>
              <a:cs typeface="Arial" panose="020B0604020202020204" pitchFamily="34" charset="0"/>
            </a:rPr>
            <a:t>WAGE ENHANCEMENT GRANT -  2024 APPLICATION</a:t>
          </a:r>
          <a:endParaRPr lang="en-CA" sz="1200" b="1" baseline="0">
            <a:latin typeface="Arial" panose="020B0604020202020204" pitchFamily="34" charset="0"/>
            <a:cs typeface="Arial" panose="020B0604020202020204" pitchFamily="34" charset="0"/>
          </a:endParaRPr>
        </a:p>
        <a:p>
          <a:pPr algn="ctr"/>
          <a:endParaRPr lang="en-CA" sz="1100" b="1" baseline="0">
            <a:latin typeface="Arial" panose="020B0604020202020204" pitchFamily="34" charset="0"/>
            <a:cs typeface="Arial" panose="020B0604020202020204" pitchFamily="34" charset="0"/>
          </a:endParaRPr>
        </a:p>
        <a:p>
          <a:pPr algn="l"/>
          <a:r>
            <a:rPr lang="en-CA" sz="1100" b="0" baseline="0">
              <a:latin typeface="Arial" panose="020B0604020202020204" pitchFamily="34" charset="0"/>
              <a:cs typeface="Arial" panose="020B0604020202020204" pitchFamily="34" charset="0"/>
            </a:rPr>
            <a:t>Please find the WEG application below for centre-based child care programs.  Please complete one form for each location in receipt of the Wage Enhancement Grant (WEG). </a:t>
          </a:r>
          <a:r>
            <a:rPr lang="en-CA" sz="1100" b="1" baseline="0">
              <a:latin typeface="Arial" panose="020B0604020202020204" pitchFamily="34" charset="0"/>
              <a:cs typeface="Arial" panose="020B0604020202020204" pitchFamily="34" charset="0"/>
            </a:rPr>
            <a:t>All green sections must be completed for each staff member who is in program a minimum of 25% of their time</a:t>
          </a:r>
          <a:r>
            <a:rPr lang="en-CA" sz="1100" b="0" baseline="0">
              <a:latin typeface="Arial" panose="020B0604020202020204" pitchFamily="34" charset="0"/>
              <a:cs typeface="Arial" panose="020B0604020202020204" pitchFamily="34" charset="0"/>
            </a:rPr>
            <a:t>.  </a:t>
          </a:r>
          <a:r>
            <a:rPr lang="en-CA" sz="1100" b="1" baseline="0">
              <a:latin typeface="Arial" panose="020B0604020202020204" pitchFamily="34" charset="0"/>
              <a:cs typeface="Arial" panose="020B0604020202020204" pitchFamily="34" charset="0"/>
            </a:rPr>
            <a:t>Only include the program specific hours for each individual on this application.</a:t>
          </a:r>
        </a:p>
        <a:p>
          <a:pPr algn="l"/>
          <a:r>
            <a:rPr lang="en-CA" sz="1100" b="0" baseline="0">
              <a:latin typeface="Arial" panose="020B0604020202020204" pitchFamily="34" charset="0"/>
              <a:cs typeface="Arial" panose="020B0604020202020204" pitchFamily="34" charset="0"/>
            </a:rPr>
            <a:t>Please review the2024 WEG/HCCEG guidelines and/or the instructions tab for additional information. </a:t>
          </a:r>
        </a:p>
        <a:p>
          <a:pPr algn="l"/>
          <a:endParaRPr lang="en-CA" sz="1100" b="0" baseline="0">
            <a:latin typeface="Arial" panose="020B0604020202020204" pitchFamily="34" charset="0"/>
            <a:cs typeface="Arial" panose="020B0604020202020204" pitchFamily="34" charset="0"/>
          </a:endParaRPr>
        </a:p>
        <a:p>
          <a:pPr algn="l"/>
          <a:r>
            <a:rPr lang="en-CA" sz="1100" b="0" baseline="0">
              <a:latin typeface="Arial" panose="020B0604020202020204" pitchFamily="34" charset="0"/>
              <a:cs typeface="Arial" panose="020B0604020202020204" pitchFamily="34" charset="0"/>
            </a:rPr>
            <a:t>If you hover over the title of each section, you will find comments to provide clarification of what is being requested in each column.  Once you have included all of the required information, please click the arrow beside "FILTER" in column A and select only "show".  This will hide any empty rows. </a:t>
          </a:r>
        </a:p>
        <a:p>
          <a:pPr algn="l"/>
          <a:endParaRPr lang="en-CA" sz="1100" b="0" baseline="0">
            <a:latin typeface="Arial" panose="020B0604020202020204" pitchFamily="34" charset="0"/>
            <a:cs typeface="Arial" panose="020B0604020202020204" pitchFamily="34" charset="0"/>
          </a:endParaRPr>
        </a:p>
        <a:p>
          <a:pPr algn="l"/>
          <a:r>
            <a:rPr lang="en-CA" sz="1100" b="0" baseline="0">
              <a:latin typeface="Arial" panose="020B0604020202020204" pitchFamily="34" charset="0"/>
              <a:cs typeface="Arial" panose="020B0604020202020204" pitchFamily="34" charset="0"/>
            </a:rPr>
            <a:t>Should you have further questions, please contact Kristen McArthur at 705-722-3132 ext. 1728 or by email at kristen.mcarthur@simcoe.ca.  </a:t>
          </a:r>
          <a:endParaRPr lang="en-CA" sz="1100" b="0">
            <a:latin typeface="Arial" panose="020B0604020202020204" pitchFamily="34" charset="0"/>
            <a:cs typeface="Arial" panose="020B0604020202020204" pitchFamily="34" charset="0"/>
          </a:endParaRPr>
        </a:p>
      </xdr:txBody>
    </xdr:sp>
    <xdr:clientData/>
  </xdr:twoCellAnchor>
  <xdr:twoCellAnchor>
    <xdr:from>
      <xdr:col>2</xdr:col>
      <xdr:colOff>333376</xdr:colOff>
      <xdr:row>160</xdr:row>
      <xdr:rowOff>19050</xdr:rowOff>
    </xdr:from>
    <xdr:to>
      <xdr:col>17</xdr:col>
      <xdr:colOff>809626</xdr:colOff>
      <xdr:row>163</xdr:row>
      <xdr:rowOff>66675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704976" y="31089600"/>
          <a:ext cx="12725400"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b="0" i="0" u="none" strike="noStrike">
              <a:solidFill>
                <a:schemeClr val="dk1"/>
              </a:solidFill>
              <a:effectLst/>
              <a:latin typeface="Arial" panose="020B0604020202020204" pitchFamily="34" charset="0"/>
              <a:ea typeface="+mn-ea"/>
              <a:cs typeface="Arial" panose="020B0604020202020204" pitchFamily="34" charset="0"/>
            </a:rPr>
            <a:t>As a signing authority for this organization, I certify that the information included in this application is accurate to the best of my knowledge and represents the positions that can be counted toward adult to child ratios under the Child Care and Early Years Act (CCEYA) as of December 31st, 2023.  All positions indicate the actual program hours worked in 2023, with the exception of positions newly created in 2024 or positions that did not work the</a:t>
          </a:r>
          <a:r>
            <a:rPr lang="en-CA" sz="1200" b="0" i="0" u="none" strike="noStrike" baseline="0">
              <a:solidFill>
                <a:schemeClr val="dk1"/>
              </a:solidFill>
              <a:effectLst/>
              <a:latin typeface="Arial" panose="020B0604020202020204" pitchFamily="34" charset="0"/>
              <a:ea typeface="+mn-ea"/>
              <a:cs typeface="Arial" panose="020B0604020202020204" pitchFamily="34" charset="0"/>
            </a:rPr>
            <a:t> full year in 2023 -</a:t>
          </a:r>
          <a:r>
            <a:rPr lang="en-CA" sz="1200" b="0" i="0" u="none" strike="noStrike">
              <a:solidFill>
                <a:schemeClr val="dk1"/>
              </a:solidFill>
              <a:effectLst/>
              <a:latin typeface="Arial" panose="020B0604020202020204" pitchFamily="34" charset="0"/>
              <a:ea typeface="+mn-ea"/>
              <a:cs typeface="Arial" panose="020B0604020202020204" pitchFamily="34" charset="0"/>
            </a:rPr>
            <a:t> which are represented by an estimated number of hours for the full year. </a:t>
          </a:r>
          <a:r>
            <a:rPr lang="en-CA" sz="1200">
              <a:latin typeface="Arial" panose="020B0604020202020204" pitchFamily="34" charset="0"/>
              <a:cs typeface="Arial" panose="020B060402020202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8"/>
  <sheetViews>
    <sheetView workbookViewId="0">
      <selection activeCell="A125" sqref="A125:XFD125"/>
    </sheetView>
  </sheetViews>
  <sheetFormatPr defaultRowHeight="15" x14ac:dyDescent="0.25"/>
  <cols>
    <col min="2" max="4" width="9.125" bestFit="1" customWidth="1"/>
    <col min="6" max="7" width="8" customWidth="1"/>
    <col min="11" max="11" width="14.25" customWidth="1"/>
    <col min="12" max="12" width="15.25" customWidth="1"/>
    <col min="13" max="13" width="10" customWidth="1"/>
    <col min="14" max="14" width="44" style="59" customWidth="1"/>
  </cols>
  <sheetData>
    <row r="1" spans="1:14" s="55" customFormat="1" ht="23.25" x14ac:dyDescent="0.35">
      <c r="A1" s="261" t="s">
        <v>0</v>
      </c>
      <c r="N1" s="56"/>
    </row>
    <row r="3" spans="1:14" ht="15.75" x14ac:dyDescent="0.25">
      <c r="A3" s="2" t="s">
        <v>97</v>
      </c>
      <c r="B3" s="57"/>
      <c r="C3" s="57"/>
      <c r="D3" s="57"/>
      <c r="E3" s="57"/>
      <c r="F3" s="57"/>
      <c r="G3" s="57"/>
      <c r="H3" s="57"/>
      <c r="I3" s="57"/>
      <c r="J3" s="57"/>
      <c r="K3" s="57"/>
      <c r="L3" s="57"/>
      <c r="M3" s="58"/>
    </row>
    <row r="4" spans="1:14" ht="15.75" x14ac:dyDescent="0.25">
      <c r="A4" s="60"/>
      <c r="B4" s="5"/>
      <c r="C4" s="5"/>
      <c r="D4" s="5"/>
      <c r="E4" s="5"/>
      <c r="F4" s="5"/>
      <c r="G4" s="5"/>
      <c r="H4" s="5"/>
      <c r="I4" s="5"/>
      <c r="J4" s="5"/>
      <c r="K4" s="5"/>
      <c r="L4" s="61"/>
      <c r="M4" s="58"/>
    </row>
    <row r="5" spans="1:14" x14ac:dyDescent="0.25">
      <c r="A5" s="60" t="s">
        <v>1</v>
      </c>
      <c r="B5" s="60"/>
      <c r="C5" s="60"/>
      <c r="D5" s="60"/>
      <c r="E5" s="60"/>
      <c r="F5" s="60"/>
      <c r="G5" s="60"/>
      <c r="H5" s="60"/>
      <c r="I5" s="60"/>
      <c r="J5" s="60"/>
      <c r="K5" s="60"/>
      <c r="L5" s="60"/>
      <c r="M5" s="58"/>
    </row>
    <row r="6" spans="1:14" x14ac:dyDescent="0.25">
      <c r="A6" s="62" t="s">
        <v>98</v>
      </c>
      <c r="B6" s="60"/>
      <c r="C6" s="60"/>
      <c r="D6" s="60"/>
      <c r="E6" s="60"/>
      <c r="F6" s="60"/>
      <c r="G6" s="60"/>
      <c r="H6" s="60"/>
      <c r="I6" s="60"/>
      <c r="J6" s="60"/>
      <c r="K6" s="60"/>
      <c r="L6" s="60"/>
      <c r="M6" s="58"/>
    </row>
    <row r="7" spans="1:14" x14ac:dyDescent="0.25">
      <c r="A7" s="62" t="s">
        <v>2</v>
      </c>
      <c r="B7" s="60"/>
      <c r="C7" s="60"/>
      <c r="D7" s="60"/>
      <c r="E7" s="60"/>
      <c r="F7" s="60"/>
      <c r="G7" s="60"/>
      <c r="H7" s="60"/>
      <c r="I7" s="60"/>
      <c r="J7" s="60"/>
      <c r="K7" s="60"/>
      <c r="L7" s="60"/>
      <c r="M7" s="58"/>
    </row>
    <row r="8" spans="1:14" x14ac:dyDescent="0.25">
      <c r="A8" s="60"/>
      <c r="B8" s="60"/>
      <c r="C8" s="60"/>
      <c r="D8" s="60"/>
      <c r="E8" s="60"/>
      <c r="F8" s="60"/>
      <c r="G8" s="60"/>
      <c r="H8" s="60"/>
      <c r="I8" s="60"/>
      <c r="J8" s="60"/>
      <c r="K8" s="60"/>
      <c r="L8" s="60"/>
      <c r="M8" s="58"/>
    </row>
    <row r="9" spans="1:14" ht="15.75" x14ac:dyDescent="0.25">
      <c r="A9" s="2" t="s">
        <v>99</v>
      </c>
      <c r="B9" s="60"/>
      <c r="C9" s="60"/>
      <c r="D9" s="60"/>
      <c r="E9" s="60"/>
      <c r="F9" s="60"/>
      <c r="G9" s="60"/>
      <c r="H9" s="60"/>
      <c r="I9" s="60"/>
      <c r="J9" s="60"/>
      <c r="K9" s="60"/>
      <c r="L9" s="60"/>
      <c r="M9" s="58"/>
    </row>
    <row r="10" spans="1:14" ht="15.75" x14ac:dyDescent="0.25">
      <c r="A10" s="2" t="s">
        <v>100</v>
      </c>
      <c r="B10" s="60"/>
      <c r="C10" s="60"/>
      <c r="D10" s="60"/>
      <c r="E10" s="60"/>
      <c r="F10" s="60"/>
      <c r="G10" s="60"/>
      <c r="H10" s="60"/>
      <c r="I10" s="60"/>
      <c r="J10" s="60"/>
      <c r="K10" s="60"/>
      <c r="L10" s="60"/>
      <c r="M10" s="58"/>
    </row>
    <row r="11" spans="1:14" ht="15.75" x14ac:dyDescent="0.25">
      <c r="A11" s="2" t="s">
        <v>101</v>
      </c>
      <c r="B11" s="60"/>
      <c r="C11" s="60"/>
      <c r="D11" s="60"/>
      <c r="E11" s="60"/>
      <c r="F11" s="60"/>
      <c r="G11" s="60"/>
      <c r="H11" s="60"/>
      <c r="I11" s="60"/>
      <c r="J11" s="60"/>
      <c r="K11" s="60"/>
      <c r="L11" s="60"/>
      <c r="M11" s="58"/>
    </row>
    <row r="12" spans="1:14" x14ac:dyDescent="0.25">
      <c r="A12" s="63"/>
      <c r="B12" s="60"/>
      <c r="C12" s="60"/>
      <c r="D12" s="60"/>
      <c r="E12" s="60"/>
      <c r="F12" s="60"/>
      <c r="G12" s="60"/>
      <c r="H12" s="60"/>
      <c r="I12" s="60"/>
      <c r="J12" s="60"/>
      <c r="K12" s="60"/>
      <c r="L12" s="60"/>
      <c r="M12" s="58"/>
    </row>
    <row r="13" spans="1:14" x14ac:dyDescent="0.25">
      <c r="A13" s="63"/>
      <c r="B13" s="60"/>
      <c r="C13" s="60"/>
      <c r="D13" s="60"/>
      <c r="E13" s="60"/>
      <c r="F13" s="60"/>
      <c r="G13" s="60"/>
      <c r="H13" s="60"/>
      <c r="I13" s="60"/>
      <c r="J13" s="60"/>
      <c r="K13" s="60"/>
      <c r="L13" s="60"/>
      <c r="M13" s="58"/>
    </row>
    <row r="14" spans="1:14" ht="15.75" x14ac:dyDescent="0.25">
      <c r="A14" s="64" t="s">
        <v>3</v>
      </c>
      <c r="B14" s="65"/>
      <c r="C14" s="65"/>
      <c r="D14" s="65"/>
      <c r="E14" s="65"/>
      <c r="F14" s="65"/>
      <c r="G14" s="65"/>
      <c r="H14" s="65"/>
      <c r="I14" s="65"/>
      <c r="J14" s="65"/>
      <c r="K14" s="65"/>
      <c r="L14" s="65"/>
      <c r="M14" s="58"/>
    </row>
    <row r="15" spans="1:14" x14ac:dyDescent="0.25">
      <c r="A15" s="63"/>
      <c r="B15" s="66"/>
      <c r="C15" s="66"/>
      <c r="D15" s="66"/>
      <c r="E15" s="66"/>
      <c r="F15" s="66"/>
      <c r="G15" s="66"/>
      <c r="H15" s="66"/>
      <c r="I15" s="66"/>
      <c r="J15" s="66"/>
      <c r="K15" s="66"/>
      <c r="L15" s="66"/>
      <c r="M15" s="58"/>
    </row>
    <row r="16" spans="1:14" x14ac:dyDescent="0.25">
      <c r="A16" s="67" t="s">
        <v>4</v>
      </c>
      <c r="B16" s="66"/>
      <c r="C16" s="66"/>
      <c r="D16" s="66"/>
      <c r="E16" s="66"/>
      <c r="F16" s="66"/>
      <c r="G16" s="66"/>
      <c r="H16" s="66"/>
      <c r="I16" s="66"/>
      <c r="J16" s="66"/>
      <c r="K16" s="66"/>
      <c r="L16" s="66"/>
      <c r="M16" s="58"/>
    </row>
    <row r="17" spans="1:14" x14ac:dyDescent="0.25">
      <c r="A17" s="63" t="s">
        <v>5</v>
      </c>
      <c r="B17" s="66"/>
      <c r="C17" s="66"/>
      <c r="D17" s="66"/>
      <c r="E17" s="66"/>
      <c r="F17" s="66"/>
      <c r="G17" s="66"/>
      <c r="H17" s="66"/>
      <c r="I17" s="66"/>
      <c r="J17" s="66"/>
      <c r="K17" s="66"/>
      <c r="L17" s="66"/>
      <c r="M17" s="58"/>
    </row>
    <row r="18" spans="1:14" x14ac:dyDescent="0.25">
      <c r="A18" s="63"/>
      <c r="B18" s="66"/>
      <c r="C18" s="66"/>
      <c r="D18" s="66"/>
      <c r="E18" s="66"/>
      <c r="F18" s="66"/>
      <c r="G18" s="66"/>
      <c r="H18" s="66"/>
      <c r="I18" s="66"/>
      <c r="J18" s="66"/>
      <c r="K18" s="66"/>
      <c r="L18" s="66"/>
      <c r="M18" s="58"/>
    </row>
    <row r="19" spans="1:14" ht="15.75" x14ac:dyDescent="0.25">
      <c r="A19" s="2"/>
      <c r="B19" s="5"/>
      <c r="C19" s="5"/>
      <c r="D19" s="5"/>
      <c r="E19" s="5"/>
      <c r="F19" s="5"/>
      <c r="G19" s="5"/>
      <c r="H19" s="5"/>
      <c r="I19" s="5"/>
      <c r="J19" s="5"/>
      <c r="K19" s="5"/>
      <c r="L19" s="5"/>
      <c r="M19" s="58"/>
    </row>
    <row r="20" spans="1:14" ht="15.75" x14ac:dyDescent="0.25">
      <c r="A20" s="57" t="s">
        <v>6</v>
      </c>
      <c r="B20" s="5"/>
      <c r="C20" s="5"/>
      <c r="D20" s="5"/>
      <c r="E20" s="5"/>
      <c r="F20" s="5"/>
      <c r="G20" s="5"/>
      <c r="H20" s="5"/>
      <c r="I20" s="5"/>
      <c r="J20" s="5"/>
      <c r="K20" s="5"/>
      <c r="L20" s="5"/>
      <c r="M20" s="58"/>
    </row>
    <row r="21" spans="1:14" ht="15.75" x14ac:dyDescent="0.25">
      <c r="A21" s="60" t="s">
        <v>102</v>
      </c>
      <c r="B21" s="5"/>
      <c r="C21" s="5"/>
      <c r="D21" s="5"/>
      <c r="E21" s="5"/>
      <c r="F21" s="5"/>
      <c r="G21" s="5"/>
      <c r="H21" s="5"/>
      <c r="I21" s="5"/>
      <c r="J21" s="5"/>
      <c r="K21" s="5"/>
      <c r="L21" s="5"/>
      <c r="M21" s="58"/>
    </row>
    <row r="22" spans="1:14" ht="15.75" x14ac:dyDescent="0.25">
      <c r="A22" s="62" t="s">
        <v>103</v>
      </c>
      <c r="B22" s="5"/>
      <c r="C22" s="5"/>
      <c r="D22" s="5"/>
      <c r="E22" s="5"/>
      <c r="F22" s="5"/>
      <c r="G22" s="5"/>
      <c r="H22" s="5"/>
      <c r="I22" s="5"/>
      <c r="J22" s="5"/>
      <c r="K22" s="5"/>
      <c r="L22" s="5"/>
      <c r="M22" s="58"/>
    </row>
    <row r="23" spans="1:14" ht="15.75" x14ac:dyDescent="0.25">
      <c r="A23" s="2" t="s">
        <v>7</v>
      </c>
      <c r="B23" s="5"/>
      <c r="C23" s="5"/>
      <c r="D23" s="5"/>
      <c r="E23" s="5"/>
      <c r="F23" s="5"/>
      <c r="G23" s="5"/>
      <c r="H23" s="5"/>
      <c r="I23" s="5"/>
      <c r="J23" s="5"/>
      <c r="K23" s="5"/>
      <c r="L23" s="5"/>
      <c r="M23" s="58"/>
    </row>
    <row r="24" spans="1:14" ht="15.75" customHeight="1" x14ac:dyDescent="0.2">
      <c r="A24" s="68" t="s">
        <v>8</v>
      </c>
      <c r="B24" s="69"/>
      <c r="C24" s="69"/>
      <c r="D24" s="69"/>
      <c r="E24" s="69"/>
      <c r="F24" s="69"/>
      <c r="G24" s="69"/>
      <c r="H24" s="69"/>
      <c r="I24" s="69"/>
      <c r="J24" s="69"/>
      <c r="K24" s="69"/>
      <c r="L24" s="69"/>
      <c r="M24" s="69"/>
      <c r="N24" s="70"/>
    </row>
    <row r="25" spans="1:14" ht="15" customHeight="1" x14ac:dyDescent="0.2">
      <c r="A25" s="69" t="s">
        <v>104</v>
      </c>
      <c r="B25" s="69"/>
      <c r="C25" s="69"/>
      <c r="D25" s="69"/>
      <c r="E25" s="69"/>
      <c r="F25" s="69"/>
      <c r="G25" s="69"/>
      <c r="H25" s="69"/>
      <c r="I25" s="69"/>
      <c r="J25" s="69"/>
      <c r="K25" s="69"/>
      <c r="L25" s="69"/>
      <c r="M25" s="69"/>
      <c r="N25" s="70"/>
    </row>
    <row r="26" spans="1:14" ht="15" customHeight="1" x14ac:dyDescent="0.2">
      <c r="A26" s="69" t="s">
        <v>9</v>
      </c>
      <c r="B26" s="69"/>
      <c r="C26" s="69"/>
      <c r="D26" s="69"/>
      <c r="E26" s="69"/>
      <c r="F26" s="69"/>
      <c r="G26" s="69"/>
      <c r="H26" s="69"/>
      <c r="I26" s="69"/>
      <c r="J26" s="69"/>
      <c r="K26" s="69"/>
      <c r="L26" s="69"/>
      <c r="M26" s="69"/>
      <c r="N26" s="70"/>
    </row>
    <row r="27" spans="1:14" ht="15" customHeight="1" x14ac:dyDescent="0.2">
      <c r="A27" s="69" t="s">
        <v>105</v>
      </c>
      <c r="B27" s="69"/>
      <c r="C27" s="69"/>
      <c r="D27" s="69"/>
      <c r="E27" s="69"/>
      <c r="F27" s="69"/>
      <c r="G27" s="69"/>
      <c r="H27" s="69"/>
      <c r="I27" s="69"/>
      <c r="J27" s="69"/>
      <c r="K27" s="69"/>
      <c r="L27" s="69"/>
      <c r="M27" s="69"/>
      <c r="N27" s="70"/>
    </row>
    <row r="28" spans="1:14" ht="15" customHeight="1" x14ac:dyDescent="0.2">
      <c r="A28" s="69" t="s">
        <v>106</v>
      </c>
      <c r="B28" s="69"/>
      <c r="C28" s="69"/>
      <c r="D28" s="69"/>
      <c r="E28" s="69"/>
      <c r="F28" s="69"/>
      <c r="G28" s="69"/>
      <c r="H28" s="69"/>
      <c r="I28" s="69"/>
      <c r="J28" s="69"/>
      <c r="K28" s="69"/>
      <c r="L28" s="69"/>
      <c r="M28" s="69"/>
      <c r="N28" s="70"/>
    </row>
    <row r="29" spans="1:14" ht="15.75" customHeight="1" x14ac:dyDescent="0.2">
      <c r="A29" s="69" t="s">
        <v>10</v>
      </c>
      <c r="B29" s="69"/>
      <c r="C29" s="69"/>
      <c r="D29" s="69"/>
      <c r="E29" s="69"/>
      <c r="F29" s="69"/>
      <c r="G29" s="69"/>
      <c r="H29" s="69"/>
      <c r="I29" s="69"/>
      <c r="J29" s="69"/>
      <c r="K29" s="69"/>
      <c r="L29" s="69"/>
      <c r="M29" s="69"/>
      <c r="N29" s="70"/>
    </row>
    <row r="30" spans="1:14" ht="15.75" customHeight="1" x14ac:dyDescent="0.2">
      <c r="A30" s="69" t="s">
        <v>11</v>
      </c>
      <c r="B30" s="69"/>
      <c r="C30" s="69"/>
      <c r="D30" s="69"/>
      <c r="E30" s="69"/>
      <c r="F30" s="69"/>
      <c r="G30" s="69"/>
      <c r="H30" s="69"/>
      <c r="I30" s="69"/>
      <c r="J30" s="69"/>
      <c r="K30" s="69"/>
      <c r="L30" s="69"/>
      <c r="M30" s="69"/>
      <c r="N30" s="70"/>
    </row>
    <row r="31" spans="1:14" ht="15.75" customHeight="1" x14ac:dyDescent="0.2">
      <c r="A31" s="69" t="s">
        <v>12</v>
      </c>
      <c r="B31" s="69"/>
      <c r="C31" s="69"/>
      <c r="D31" s="69"/>
      <c r="E31" s="69"/>
      <c r="F31" s="69"/>
      <c r="G31" s="69"/>
      <c r="H31" s="69"/>
      <c r="I31" s="69"/>
      <c r="J31" s="69"/>
      <c r="K31" s="69"/>
      <c r="L31" s="69"/>
      <c r="M31" s="69"/>
      <c r="N31" s="70"/>
    </row>
    <row r="32" spans="1:14" ht="15.75" customHeight="1" x14ac:dyDescent="0.2">
      <c r="A32" s="69" t="s">
        <v>13</v>
      </c>
      <c r="B32" s="69"/>
      <c r="C32" s="69"/>
      <c r="D32" s="69"/>
      <c r="E32" s="69"/>
      <c r="F32" s="69"/>
      <c r="G32" s="69"/>
      <c r="H32" s="69"/>
      <c r="I32" s="69"/>
      <c r="J32" s="69"/>
      <c r="K32" s="69"/>
      <c r="L32" s="69"/>
      <c r="M32" s="69"/>
      <c r="N32" s="70"/>
    </row>
    <row r="33" spans="1:14" ht="15.75" customHeight="1" x14ac:dyDescent="0.2">
      <c r="A33" s="69"/>
      <c r="B33" s="69"/>
      <c r="C33" s="69"/>
      <c r="D33" s="69"/>
      <c r="E33" s="69"/>
      <c r="F33" s="69"/>
      <c r="G33" s="69"/>
      <c r="H33" s="69"/>
      <c r="I33" s="69"/>
      <c r="J33" s="69"/>
      <c r="K33" s="69"/>
      <c r="L33" s="69"/>
      <c r="M33" s="69"/>
      <c r="N33" s="70"/>
    </row>
    <row r="34" spans="1:14" ht="15.75" customHeight="1" x14ac:dyDescent="0.2">
      <c r="A34" s="68" t="s">
        <v>14</v>
      </c>
      <c r="B34" s="69"/>
      <c r="C34" s="69"/>
      <c r="D34" s="69"/>
      <c r="E34" s="69"/>
      <c r="F34" s="69"/>
      <c r="G34" s="69"/>
      <c r="H34" s="69"/>
      <c r="I34" s="69"/>
      <c r="J34" s="69"/>
      <c r="K34" s="69"/>
      <c r="L34" s="69"/>
      <c r="M34" s="69"/>
      <c r="N34" s="70"/>
    </row>
    <row r="35" spans="1:14" ht="15.75" customHeight="1" x14ac:dyDescent="0.2">
      <c r="A35" s="69" t="s">
        <v>15</v>
      </c>
      <c r="B35" s="69"/>
      <c r="C35" s="69"/>
      <c r="D35" s="69"/>
      <c r="E35" s="69"/>
      <c r="F35" s="69"/>
      <c r="G35" s="69"/>
      <c r="H35" s="69"/>
      <c r="I35" s="69"/>
      <c r="J35" s="69"/>
      <c r="K35" s="69"/>
      <c r="L35" s="69"/>
      <c r="M35" s="69"/>
      <c r="N35" s="70"/>
    </row>
    <row r="36" spans="1:14" ht="15.75" customHeight="1" x14ac:dyDescent="0.2">
      <c r="A36" s="69" t="s">
        <v>107</v>
      </c>
      <c r="B36" s="69"/>
      <c r="C36" s="69"/>
      <c r="D36" s="69"/>
      <c r="E36" s="69"/>
      <c r="F36" s="69"/>
      <c r="G36" s="69"/>
      <c r="H36" s="69"/>
      <c r="I36" s="69"/>
      <c r="J36" s="69"/>
      <c r="K36" s="69"/>
      <c r="L36" s="69"/>
      <c r="M36" s="69"/>
      <c r="N36" s="70"/>
    </row>
    <row r="37" spans="1:14" ht="15.75" customHeight="1" x14ac:dyDescent="0.2">
      <c r="A37" s="69" t="s">
        <v>108</v>
      </c>
      <c r="B37" s="69"/>
      <c r="C37" s="69"/>
      <c r="D37" s="69"/>
      <c r="E37" s="69"/>
      <c r="F37" s="69"/>
      <c r="G37" s="69"/>
      <c r="H37" s="69"/>
      <c r="I37" s="69"/>
      <c r="J37" s="69"/>
      <c r="K37" s="69"/>
      <c r="L37" s="69"/>
      <c r="M37" s="69"/>
      <c r="N37" s="70"/>
    </row>
    <row r="38" spans="1:14" ht="15.75" customHeight="1" x14ac:dyDescent="0.2">
      <c r="A38" s="69" t="s">
        <v>109</v>
      </c>
      <c r="B38" s="69"/>
      <c r="C38" s="69"/>
      <c r="D38" s="69"/>
      <c r="E38" s="69"/>
      <c r="F38" s="69"/>
      <c r="G38" s="69"/>
      <c r="H38" s="69"/>
      <c r="I38" s="69"/>
      <c r="J38" s="69"/>
      <c r="K38" s="69"/>
      <c r="L38" s="69"/>
      <c r="M38" s="69"/>
      <c r="N38" s="70"/>
    </row>
    <row r="39" spans="1:14" ht="15.75" customHeight="1" x14ac:dyDescent="0.2">
      <c r="A39" s="69" t="s">
        <v>16</v>
      </c>
      <c r="B39" s="69"/>
      <c r="C39" s="69"/>
      <c r="D39" s="69"/>
      <c r="E39" s="69"/>
      <c r="F39" s="69"/>
      <c r="G39" s="69"/>
      <c r="H39" s="69"/>
      <c r="I39" s="69"/>
      <c r="J39" s="69"/>
      <c r="K39" s="69"/>
      <c r="L39" s="69"/>
      <c r="M39" s="69"/>
      <c r="N39" s="70"/>
    </row>
    <row r="40" spans="1:14" ht="15.75" x14ac:dyDescent="0.25">
      <c r="A40" s="60"/>
      <c r="B40" s="5"/>
      <c r="C40" s="5"/>
      <c r="D40" s="5"/>
      <c r="E40" s="5"/>
      <c r="F40" s="5"/>
      <c r="G40" s="5"/>
      <c r="H40" s="5"/>
      <c r="I40" s="5"/>
      <c r="J40" s="5"/>
      <c r="K40" s="5"/>
      <c r="L40" s="5"/>
      <c r="M40" s="58"/>
    </row>
    <row r="41" spans="1:14" ht="15.75" x14ac:dyDescent="0.25">
      <c r="A41" s="62" t="s">
        <v>17</v>
      </c>
      <c r="B41" s="5"/>
      <c r="C41" s="5"/>
      <c r="D41" s="5"/>
      <c r="E41" s="5"/>
      <c r="F41" s="5"/>
      <c r="G41" s="5"/>
      <c r="H41" s="5"/>
      <c r="I41" s="5"/>
      <c r="J41" s="5"/>
      <c r="K41" s="5"/>
      <c r="L41" s="5"/>
      <c r="M41" s="58"/>
    </row>
    <row r="42" spans="1:14" ht="15.75" x14ac:dyDescent="0.25">
      <c r="A42" s="62" t="s">
        <v>110</v>
      </c>
      <c r="B42" s="5"/>
      <c r="C42" s="5"/>
      <c r="D42" s="5"/>
      <c r="E42" s="5"/>
      <c r="F42" s="5"/>
      <c r="G42" s="5"/>
      <c r="H42" s="5"/>
      <c r="I42" s="5"/>
      <c r="J42" s="5"/>
      <c r="K42" s="5"/>
      <c r="L42" s="5"/>
      <c r="M42" s="58"/>
    </row>
    <row r="43" spans="1:14" ht="15.75" x14ac:dyDescent="0.25">
      <c r="A43" s="60"/>
      <c r="B43" s="5"/>
      <c r="C43" s="5"/>
      <c r="D43" s="5"/>
      <c r="E43" s="5"/>
      <c r="F43" s="5"/>
      <c r="G43" s="5"/>
      <c r="H43" s="5"/>
      <c r="I43" s="5"/>
      <c r="J43" s="5"/>
      <c r="K43" s="5"/>
      <c r="L43" s="5"/>
      <c r="M43" s="58"/>
    </row>
    <row r="44" spans="1:14" ht="15.75" x14ac:dyDescent="0.25">
      <c r="A44" s="57" t="s">
        <v>18</v>
      </c>
      <c r="B44" s="5"/>
      <c r="C44" s="5"/>
      <c r="D44" s="5"/>
      <c r="E44" s="5"/>
      <c r="F44" s="5"/>
      <c r="G44" s="5"/>
      <c r="H44" s="5"/>
      <c r="I44" s="5"/>
      <c r="J44" s="5"/>
      <c r="K44" s="5"/>
      <c r="L44" s="5"/>
      <c r="M44" s="58"/>
    </row>
    <row r="45" spans="1:14" ht="15.75" x14ac:dyDescent="0.25">
      <c r="A45" s="60" t="s">
        <v>19</v>
      </c>
      <c r="B45" s="5"/>
      <c r="C45" s="5"/>
      <c r="D45" s="5"/>
      <c r="E45" s="5"/>
      <c r="F45" s="5"/>
      <c r="G45" s="5"/>
      <c r="H45" s="5"/>
      <c r="I45" s="5"/>
      <c r="J45" s="5"/>
      <c r="K45" s="5"/>
      <c r="L45" s="5"/>
      <c r="M45" s="58"/>
    </row>
    <row r="46" spans="1:14" ht="15.75" x14ac:dyDescent="0.25">
      <c r="A46" s="62" t="s">
        <v>20</v>
      </c>
      <c r="B46" s="5"/>
      <c r="C46" s="5"/>
      <c r="D46" s="5"/>
      <c r="E46" s="5"/>
      <c r="F46" s="5"/>
      <c r="G46" s="5"/>
      <c r="H46" s="5"/>
      <c r="I46" s="5"/>
      <c r="J46" s="5"/>
      <c r="K46" s="5"/>
      <c r="L46" s="5"/>
      <c r="M46" s="58"/>
    </row>
    <row r="47" spans="1:14" ht="15.75" x14ac:dyDescent="0.25">
      <c r="A47" s="60"/>
      <c r="B47" s="5"/>
      <c r="C47" s="5"/>
      <c r="D47" s="5"/>
      <c r="E47" s="5"/>
      <c r="F47" s="5"/>
      <c r="G47" s="5"/>
      <c r="H47" s="5"/>
      <c r="I47" s="5"/>
      <c r="J47" s="5"/>
      <c r="K47" s="5"/>
      <c r="L47" s="5"/>
      <c r="M47" s="58"/>
    </row>
    <row r="48" spans="1:14" x14ac:dyDescent="0.2">
      <c r="A48" s="60"/>
      <c r="B48" s="5"/>
      <c r="C48" s="5"/>
      <c r="D48" s="5"/>
      <c r="E48" s="5"/>
      <c r="F48" s="5"/>
      <c r="G48" s="5"/>
      <c r="H48" s="5"/>
      <c r="I48" s="5"/>
      <c r="J48" s="5"/>
      <c r="K48" s="5"/>
      <c r="L48" s="5"/>
      <c r="M48" s="58"/>
      <c r="N48"/>
    </row>
    <row r="49" spans="1:14" x14ac:dyDescent="0.2">
      <c r="A49" s="5"/>
      <c r="B49" s="5"/>
      <c r="C49" s="5"/>
      <c r="D49" s="5"/>
      <c r="E49" s="5"/>
      <c r="F49" s="5"/>
      <c r="G49" s="5"/>
      <c r="H49" s="5"/>
      <c r="I49" s="5"/>
      <c r="J49" s="5"/>
      <c r="K49" s="5"/>
      <c r="L49" s="5"/>
      <c r="M49" s="58"/>
      <c r="N49"/>
    </row>
    <row r="50" spans="1:14" x14ac:dyDescent="0.2">
      <c r="A50" s="5"/>
      <c r="B50" s="5"/>
      <c r="C50" s="5"/>
      <c r="D50" s="5"/>
      <c r="E50" s="5"/>
      <c r="F50" s="5"/>
      <c r="G50" s="5"/>
      <c r="H50" s="5"/>
      <c r="I50" s="5"/>
      <c r="J50" s="5"/>
      <c r="K50" s="5"/>
      <c r="L50" s="5"/>
      <c r="M50" s="58"/>
      <c r="N50"/>
    </row>
    <row r="51" spans="1:14" x14ac:dyDescent="0.2">
      <c r="A51" s="5"/>
      <c r="B51" s="5"/>
      <c r="C51" s="5"/>
      <c r="D51" s="5"/>
      <c r="E51" s="5"/>
      <c r="F51" s="5"/>
      <c r="G51" s="5"/>
      <c r="H51" s="5"/>
      <c r="I51" s="5"/>
      <c r="J51" s="5"/>
      <c r="K51" s="5"/>
      <c r="L51" s="5"/>
      <c r="M51" s="58"/>
      <c r="N51"/>
    </row>
    <row r="52" spans="1:14" x14ac:dyDescent="0.2">
      <c r="A52" s="5"/>
      <c r="B52" s="5"/>
      <c r="C52" s="5"/>
      <c r="D52" s="5"/>
      <c r="E52" s="5"/>
      <c r="F52" s="5"/>
      <c r="G52" s="5"/>
      <c r="H52" s="5"/>
      <c r="I52" s="5"/>
      <c r="J52" s="5"/>
      <c r="K52" s="5"/>
      <c r="L52" s="5"/>
      <c r="M52" s="58"/>
      <c r="N52"/>
    </row>
    <row r="53" spans="1:14" x14ac:dyDescent="0.2">
      <c r="A53" s="5"/>
      <c r="B53" s="5"/>
      <c r="C53" s="5"/>
      <c r="D53" s="5"/>
      <c r="E53" s="5"/>
      <c r="F53" s="5"/>
      <c r="G53" s="5"/>
      <c r="H53" s="5"/>
      <c r="I53" s="5"/>
      <c r="J53" s="5"/>
      <c r="K53" s="5"/>
      <c r="L53" s="5"/>
      <c r="M53" s="58"/>
      <c r="N53"/>
    </row>
    <row r="54" spans="1:14" x14ac:dyDescent="0.2">
      <c r="A54" s="5"/>
      <c r="B54" s="5"/>
      <c r="C54" s="5"/>
      <c r="D54" s="5"/>
      <c r="E54" s="5"/>
      <c r="F54" s="5"/>
      <c r="G54" s="5"/>
      <c r="H54" s="5"/>
      <c r="I54" s="5"/>
      <c r="J54" s="5"/>
      <c r="K54" s="5"/>
      <c r="L54" s="5"/>
      <c r="M54" s="58"/>
      <c r="N54"/>
    </row>
    <row r="55" spans="1:14" x14ac:dyDescent="0.2">
      <c r="A55" s="5"/>
      <c r="B55" s="5"/>
      <c r="C55" s="5"/>
      <c r="D55" s="5"/>
      <c r="E55" s="5"/>
      <c r="F55" s="5"/>
      <c r="G55" s="5"/>
      <c r="H55" s="5"/>
      <c r="I55" s="5"/>
      <c r="J55" s="5"/>
      <c r="K55" s="5"/>
      <c r="L55" s="5"/>
      <c r="M55" s="58"/>
      <c r="N55"/>
    </row>
    <row r="56" spans="1:14" x14ac:dyDescent="0.2">
      <c r="A56" s="5"/>
      <c r="B56" s="5"/>
      <c r="C56" s="5"/>
      <c r="D56" s="5"/>
      <c r="E56" s="5"/>
      <c r="F56" s="5"/>
      <c r="G56" s="5"/>
      <c r="H56" s="5"/>
      <c r="I56" s="5"/>
      <c r="J56" s="5"/>
      <c r="K56" s="5"/>
      <c r="L56" s="5"/>
      <c r="M56" s="58"/>
      <c r="N56"/>
    </row>
    <row r="57" spans="1:14" x14ac:dyDescent="0.2">
      <c r="A57" s="5"/>
      <c r="B57" s="5"/>
      <c r="C57" s="5"/>
      <c r="D57" s="5"/>
      <c r="E57" s="5"/>
      <c r="F57" s="5"/>
      <c r="G57" s="5"/>
      <c r="H57" s="5"/>
      <c r="I57" s="5"/>
      <c r="J57" s="5"/>
      <c r="K57" s="5"/>
      <c r="L57" s="5"/>
      <c r="M57" s="58"/>
      <c r="N57"/>
    </row>
    <row r="58" spans="1:14" x14ac:dyDescent="0.2">
      <c r="A58" s="5"/>
      <c r="B58" s="5"/>
      <c r="C58" s="5"/>
      <c r="D58" s="5"/>
      <c r="E58" s="5"/>
      <c r="F58" s="5"/>
      <c r="G58" s="5"/>
      <c r="H58" s="5"/>
      <c r="I58" s="5"/>
      <c r="J58" s="5"/>
      <c r="K58" s="5"/>
      <c r="L58" s="5"/>
      <c r="M58" s="58"/>
      <c r="N58"/>
    </row>
    <row r="59" spans="1:14" x14ac:dyDescent="0.2">
      <c r="A59" s="5"/>
      <c r="B59" s="5"/>
      <c r="C59" s="5"/>
      <c r="D59" s="5"/>
      <c r="E59" s="5"/>
      <c r="F59" s="5"/>
      <c r="G59" s="5"/>
      <c r="H59" s="5"/>
      <c r="I59" s="5"/>
      <c r="J59" s="5"/>
      <c r="K59" s="5"/>
      <c r="L59" s="5"/>
      <c r="M59" s="58"/>
      <c r="N59"/>
    </row>
    <row r="60" spans="1:14" x14ac:dyDescent="0.2">
      <c r="A60" s="5"/>
      <c r="B60" s="5"/>
      <c r="C60" s="5"/>
      <c r="D60" s="5"/>
      <c r="E60" s="5"/>
      <c r="F60" s="5"/>
      <c r="G60" s="5"/>
      <c r="H60" s="5"/>
      <c r="I60" s="5"/>
      <c r="J60" s="5"/>
      <c r="K60" s="5"/>
      <c r="L60" s="5"/>
      <c r="M60" s="58"/>
      <c r="N60"/>
    </row>
    <row r="61" spans="1:14" ht="15.75" x14ac:dyDescent="0.2">
      <c r="A61" s="57" t="s">
        <v>21</v>
      </c>
      <c r="B61" s="5"/>
      <c r="C61" s="5"/>
      <c r="D61" s="5"/>
      <c r="E61" s="5"/>
      <c r="F61" s="5"/>
      <c r="G61" s="5"/>
      <c r="H61" s="5"/>
      <c r="I61" s="5"/>
      <c r="J61" s="5"/>
      <c r="K61" s="5"/>
      <c r="L61" s="5"/>
      <c r="M61" s="58"/>
      <c r="N61"/>
    </row>
    <row r="62" spans="1:14" x14ac:dyDescent="0.2">
      <c r="A62" s="60" t="s">
        <v>111</v>
      </c>
      <c r="B62" s="5"/>
      <c r="C62" s="5"/>
      <c r="D62" s="5"/>
      <c r="E62" s="5"/>
      <c r="F62" s="5"/>
      <c r="G62" s="5"/>
      <c r="H62" s="5"/>
      <c r="I62" s="5"/>
      <c r="J62" s="5"/>
      <c r="K62" s="5"/>
      <c r="L62" s="5"/>
      <c r="M62" s="58"/>
      <c r="N62"/>
    </row>
    <row r="63" spans="1:14" x14ac:dyDescent="0.2">
      <c r="A63" s="62" t="s">
        <v>112</v>
      </c>
      <c r="B63" s="5"/>
      <c r="C63" s="5"/>
      <c r="D63" s="5"/>
      <c r="E63" s="5"/>
      <c r="F63" s="5"/>
      <c r="G63" s="5"/>
      <c r="H63" s="5"/>
      <c r="I63" s="5"/>
      <c r="J63" s="5"/>
      <c r="K63" s="5"/>
      <c r="L63" s="5"/>
      <c r="M63" s="58"/>
      <c r="N63"/>
    </row>
    <row r="64" spans="1:14" ht="15.75" x14ac:dyDescent="0.25">
      <c r="A64" s="71" t="s">
        <v>22</v>
      </c>
      <c r="B64" s="5"/>
      <c r="C64" s="5"/>
      <c r="D64" s="5"/>
      <c r="E64" s="5"/>
      <c r="F64" s="5"/>
      <c r="G64" s="5"/>
      <c r="H64" s="5"/>
      <c r="I64" s="5"/>
      <c r="J64" s="5"/>
      <c r="K64" s="5"/>
      <c r="L64" s="5"/>
      <c r="M64" s="58"/>
    </row>
    <row r="65" spans="1:14" ht="15.75" x14ac:dyDescent="0.25">
      <c r="A65" s="60"/>
      <c r="B65" s="5"/>
      <c r="C65" s="5"/>
      <c r="D65" s="5"/>
      <c r="E65" s="5"/>
      <c r="F65" s="5"/>
      <c r="G65" s="5"/>
      <c r="H65" s="5"/>
      <c r="I65" s="5"/>
      <c r="J65" s="5"/>
      <c r="K65" s="5"/>
      <c r="L65" s="5"/>
      <c r="M65" s="58"/>
    </row>
    <row r="66" spans="1:14" ht="15.75" x14ac:dyDescent="0.25">
      <c r="A66" s="57" t="s">
        <v>23</v>
      </c>
      <c r="B66" s="5"/>
      <c r="C66" s="5"/>
      <c r="D66" s="5"/>
      <c r="E66" s="5"/>
      <c r="F66" s="5"/>
      <c r="G66" s="5"/>
      <c r="H66" s="5"/>
      <c r="I66" s="5"/>
      <c r="J66" s="5"/>
      <c r="K66" s="5"/>
      <c r="L66" s="5"/>
      <c r="M66" s="58"/>
    </row>
    <row r="67" spans="1:14" ht="15.75" x14ac:dyDescent="0.25">
      <c r="A67" s="62" t="s">
        <v>24</v>
      </c>
      <c r="B67" s="5"/>
      <c r="C67" s="5"/>
      <c r="D67" s="5"/>
      <c r="E67" s="5"/>
      <c r="F67" s="5"/>
      <c r="G67" s="5"/>
      <c r="H67" s="5"/>
      <c r="I67" s="5"/>
      <c r="J67" s="5"/>
      <c r="K67" s="5"/>
      <c r="L67" s="5"/>
      <c r="M67" s="58"/>
    </row>
    <row r="68" spans="1:14" ht="15.75" x14ac:dyDescent="0.25">
      <c r="A68" s="60" t="s">
        <v>25</v>
      </c>
      <c r="B68" s="5"/>
      <c r="C68" s="5"/>
      <c r="D68" s="5"/>
      <c r="E68" s="5"/>
      <c r="F68" s="5"/>
      <c r="G68" s="5"/>
      <c r="H68" s="5"/>
      <c r="I68" s="5"/>
      <c r="J68" s="5"/>
      <c r="K68" s="5"/>
      <c r="L68" s="5"/>
      <c r="M68" s="58"/>
    </row>
    <row r="69" spans="1:14" ht="15.75" x14ac:dyDescent="0.25">
      <c r="A69" s="60"/>
      <c r="B69" s="5"/>
      <c r="C69" s="5"/>
      <c r="D69" s="5"/>
      <c r="E69" s="5"/>
      <c r="F69" s="5"/>
      <c r="G69" s="5"/>
      <c r="H69" s="5"/>
      <c r="I69" s="5"/>
      <c r="J69" s="5"/>
      <c r="K69" s="5"/>
      <c r="L69" s="5"/>
      <c r="M69" s="58"/>
    </row>
    <row r="70" spans="1:14" ht="15.75" x14ac:dyDescent="0.25">
      <c r="A70" s="60" t="s">
        <v>26</v>
      </c>
      <c r="B70" s="5"/>
      <c r="C70" s="5"/>
      <c r="D70" s="5"/>
      <c r="E70" s="5"/>
      <c r="F70" s="5"/>
      <c r="G70" s="5"/>
      <c r="H70" s="5"/>
      <c r="I70" s="5"/>
      <c r="J70" s="5"/>
      <c r="K70" s="5"/>
      <c r="L70" s="5"/>
      <c r="M70" s="58"/>
    </row>
    <row r="71" spans="1:14" ht="15.75" x14ac:dyDescent="0.25">
      <c r="A71" s="60" t="s">
        <v>113</v>
      </c>
      <c r="B71" s="5"/>
      <c r="C71" s="5"/>
      <c r="D71" s="5"/>
      <c r="E71" s="5"/>
      <c r="F71" s="5"/>
      <c r="G71" s="5"/>
      <c r="H71" s="5"/>
      <c r="I71" s="5"/>
      <c r="J71" s="5"/>
      <c r="K71" s="5"/>
      <c r="L71" s="5"/>
      <c r="M71" s="58"/>
    </row>
    <row r="72" spans="1:14" x14ac:dyDescent="0.2">
      <c r="A72" s="5"/>
      <c r="B72" s="5"/>
      <c r="C72" s="5"/>
      <c r="D72" s="5"/>
      <c r="E72" s="5"/>
      <c r="F72" s="5"/>
      <c r="G72" s="5"/>
      <c r="H72" s="5"/>
      <c r="I72" s="5"/>
      <c r="J72" s="5"/>
      <c r="K72" s="5"/>
      <c r="L72" s="5"/>
      <c r="M72" s="72"/>
      <c r="N72" s="73"/>
    </row>
    <row r="73" spans="1:14" ht="15.75" x14ac:dyDescent="0.25">
      <c r="A73" s="60" t="s">
        <v>27</v>
      </c>
      <c r="B73" s="5"/>
      <c r="C73" s="5"/>
      <c r="D73" s="74"/>
      <c r="E73" s="5"/>
      <c r="F73" s="5"/>
      <c r="G73" s="5"/>
      <c r="H73" s="5"/>
      <c r="I73" s="5"/>
      <c r="J73" s="5"/>
      <c r="K73" s="5"/>
      <c r="L73" s="5"/>
      <c r="M73" s="58"/>
    </row>
    <row r="74" spans="1:14" s="58" customFormat="1" ht="15.75" x14ac:dyDescent="0.25">
      <c r="A74" s="75" t="s">
        <v>28</v>
      </c>
      <c r="B74" s="5"/>
      <c r="C74" s="5"/>
      <c r="D74" s="5"/>
      <c r="E74" s="5"/>
      <c r="F74" s="5"/>
      <c r="G74" s="5"/>
      <c r="H74" s="5"/>
      <c r="I74" s="5"/>
      <c r="J74" s="5"/>
      <c r="K74" s="5"/>
      <c r="L74" s="5"/>
      <c r="N74" s="76"/>
    </row>
    <row r="75" spans="1:14" s="58" customFormat="1" ht="15.75" x14ac:dyDescent="0.25">
      <c r="A75" s="77" t="s">
        <v>29</v>
      </c>
      <c r="B75" s="5"/>
      <c r="C75" s="5"/>
      <c r="D75" s="5"/>
      <c r="E75" s="5"/>
      <c r="F75" s="5"/>
      <c r="G75" s="5"/>
      <c r="H75" s="5"/>
      <c r="I75" s="5"/>
      <c r="J75" s="5"/>
      <c r="K75" s="5"/>
      <c r="L75" s="5"/>
      <c r="N75" s="76"/>
    </row>
    <row r="76" spans="1:14" s="58" customFormat="1" ht="15.75" x14ac:dyDescent="0.25">
      <c r="A76" s="254" t="s">
        <v>114</v>
      </c>
      <c r="B76" s="255"/>
      <c r="C76" s="255"/>
      <c r="D76" s="255"/>
      <c r="E76" s="255"/>
      <c r="F76" s="255"/>
      <c r="G76" s="255"/>
      <c r="H76" s="255"/>
      <c r="I76" s="255"/>
      <c r="J76" s="255"/>
      <c r="K76" s="255"/>
      <c r="L76" s="255"/>
      <c r="N76" s="76"/>
    </row>
    <row r="77" spans="1:14" s="58" customFormat="1" ht="15.75" x14ac:dyDescent="0.25">
      <c r="A77" s="77" t="s">
        <v>30</v>
      </c>
      <c r="B77" s="5"/>
      <c r="C77" s="5"/>
      <c r="D77" s="5"/>
      <c r="E77" s="5"/>
      <c r="F77" s="5"/>
      <c r="G77" s="5"/>
      <c r="H77" s="5"/>
      <c r="I77" s="5"/>
      <c r="J77" s="5"/>
      <c r="K77" s="5"/>
      <c r="L77" s="5"/>
      <c r="N77" s="76"/>
    </row>
    <row r="78" spans="1:14" s="58" customFormat="1" ht="15.75" x14ac:dyDescent="0.25">
      <c r="A78" s="77" t="s">
        <v>31</v>
      </c>
      <c r="B78" s="5"/>
      <c r="C78" s="5"/>
      <c r="D78" s="5"/>
      <c r="E78" s="5"/>
      <c r="F78" s="5"/>
      <c r="G78" s="5"/>
      <c r="H78" s="5"/>
      <c r="I78" s="5"/>
      <c r="J78" s="5"/>
      <c r="K78" s="5"/>
      <c r="L78" s="5"/>
      <c r="N78" s="76"/>
    </row>
    <row r="79" spans="1:14" s="58" customFormat="1" ht="15.75" x14ac:dyDescent="0.25">
      <c r="A79" s="75" t="s">
        <v>32</v>
      </c>
      <c r="B79" s="5"/>
      <c r="C79" s="5"/>
      <c r="D79" s="5"/>
      <c r="E79" s="5"/>
      <c r="F79" s="5"/>
      <c r="G79" s="5"/>
      <c r="H79" s="5"/>
      <c r="I79" s="5"/>
      <c r="J79" s="5"/>
      <c r="K79" s="5"/>
      <c r="L79" s="5"/>
      <c r="N79" s="76"/>
    </row>
    <row r="80" spans="1:14" s="58" customFormat="1" ht="15.75" x14ac:dyDescent="0.25">
      <c r="A80" s="75"/>
      <c r="B80" s="5"/>
      <c r="C80" s="5"/>
      <c r="D80" s="5"/>
      <c r="E80" s="5"/>
      <c r="F80" s="5"/>
      <c r="G80" s="5"/>
      <c r="H80" s="5"/>
      <c r="I80" s="5"/>
      <c r="J80" s="5"/>
      <c r="K80" s="5"/>
      <c r="L80" s="5"/>
      <c r="N80" s="76"/>
    </row>
    <row r="81" spans="1:14" s="58" customFormat="1" ht="15.75" x14ac:dyDescent="0.25">
      <c r="A81" s="5" t="s">
        <v>33</v>
      </c>
      <c r="B81" s="5"/>
      <c r="C81" s="5"/>
      <c r="D81" s="5"/>
      <c r="E81" s="5"/>
      <c r="F81" s="5"/>
      <c r="G81" s="5"/>
      <c r="H81" s="5"/>
      <c r="I81" s="5"/>
      <c r="J81" s="5"/>
      <c r="K81" s="5"/>
      <c r="L81" s="5"/>
      <c r="N81" s="76"/>
    </row>
    <row r="82" spans="1:14" ht="15.75" x14ac:dyDescent="0.25">
      <c r="A82" s="5" t="s">
        <v>34</v>
      </c>
      <c r="B82" s="5"/>
      <c r="C82" s="5"/>
      <c r="D82" s="5"/>
      <c r="E82" s="5"/>
      <c r="F82" s="5"/>
      <c r="G82" s="5"/>
      <c r="H82" s="5"/>
      <c r="I82" s="5"/>
      <c r="J82" s="5"/>
      <c r="K82" s="5"/>
      <c r="L82" s="5"/>
      <c r="M82" s="58"/>
    </row>
    <row r="83" spans="1:14" x14ac:dyDescent="0.2">
      <c r="A83" s="78"/>
      <c r="B83" s="5"/>
      <c r="C83" s="5"/>
      <c r="D83" s="5"/>
      <c r="E83" s="5"/>
      <c r="F83" s="5"/>
      <c r="G83" s="5"/>
      <c r="H83" s="5"/>
      <c r="I83" s="5"/>
      <c r="J83" s="5"/>
      <c r="K83" s="5"/>
      <c r="L83" s="5"/>
      <c r="M83" s="58"/>
      <c r="N83" s="70"/>
    </row>
    <row r="84" spans="1:14" x14ac:dyDescent="0.2">
      <c r="A84" s="78"/>
      <c r="B84" s="5"/>
      <c r="C84" s="5"/>
      <c r="D84" s="5"/>
      <c r="E84" s="5"/>
      <c r="F84" s="5"/>
      <c r="G84" s="5"/>
      <c r="H84" s="5"/>
      <c r="I84" s="5"/>
      <c r="J84" s="5"/>
      <c r="K84" s="5"/>
      <c r="L84" s="5"/>
      <c r="M84" s="58"/>
      <c r="N84" s="70"/>
    </row>
    <row r="85" spans="1:14" x14ac:dyDescent="0.2">
      <c r="A85" s="78"/>
      <c r="B85" s="5"/>
      <c r="C85" s="5"/>
      <c r="D85" s="5"/>
      <c r="E85" s="5"/>
      <c r="F85" s="5"/>
      <c r="G85" s="5"/>
      <c r="H85" s="5"/>
      <c r="I85" s="5"/>
      <c r="J85" s="5"/>
      <c r="K85" s="5"/>
      <c r="L85" s="5"/>
      <c r="M85" s="58"/>
      <c r="N85" s="70"/>
    </row>
    <row r="86" spans="1:14" x14ac:dyDescent="0.2">
      <c r="A86" s="78"/>
      <c r="B86" s="5"/>
      <c r="C86" s="5"/>
      <c r="D86" s="5"/>
      <c r="E86" s="5"/>
      <c r="F86" s="5"/>
      <c r="G86" s="5"/>
      <c r="H86" s="5"/>
      <c r="I86" s="5"/>
      <c r="J86" s="5"/>
      <c r="K86" s="5"/>
      <c r="L86" s="5"/>
      <c r="M86" s="58"/>
      <c r="N86" s="70"/>
    </row>
    <row r="87" spans="1:14" x14ac:dyDescent="0.2">
      <c r="A87" s="78"/>
      <c r="B87" s="5"/>
      <c r="C87" s="5"/>
      <c r="D87" s="5"/>
      <c r="E87" s="5"/>
      <c r="F87" s="5"/>
      <c r="G87" s="5"/>
      <c r="H87" s="5"/>
      <c r="I87" s="5"/>
      <c r="J87" s="5"/>
      <c r="K87" s="5"/>
      <c r="L87" s="5"/>
      <c r="M87" s="58"/>
      <c r="N87" s="70"/>
    </row>
    <row r="88" spans="1:14" x14ac:dyDescent="0.2">
      <c r="A88" s="78"/>
      <c r="B88" s="5"/>
      <c r="C88" s="5"/>
      <c r="D88" s="5"/>
      <c r="E88" s="5"/>
      <c r="F88" s="5"/>
      <c r="G88" s="5"/>
      <c r="H88" s="5"/>
      <c r="I88" s="5"/>
      <c r="J88" s="5"/>
      <c r="K88" s="5"/>
      <c r="L88" s="5"/>
      <c r="M88" s="58"/>
      <c r="N88" s="70"/>
    </row>
    <row r="89" spans="1:14" x14ac:dyDescent="0.2">
      <c r="A89" s="78"/>
      <c r="B89" s="5"/>
      <c r="C89" s="5"/>
      <c r="D89" s="5"/>
      <c r="E89" s="5"/>
      <c r="F89" s="5"/>
      <c r="G89" s="5"/>
      <c r="H89" s="5"/>
      <c r="I89" s="5"/>
      <c r="J89" s="5"/>
      <c r="K89" s="5"/>
      <c r="L89" s="5"/>
      <c r="M89" s="58"/>
      <c r="N89" s="70"/>
    </row>
    <row r="90" spans="1:14" x14ac:dyDescent="0.2">
      <c r="A90" s="78"/>
      <c r="B90" s="5"/>
      <c r="C90" s="5"/>
      <c r="D90" s="5"/>
      <c r="E90" s="5"/>
      <c r="F90" s="5"/>
      <c r="G90" s="5"/>
      <c r="H90" s="5"/>
      <c r="I90" s="5"/>
      <c r="J90" s="5"/>
      <c r="K90" s="5"/>
      <c r="L90" s="5"/>
      <c r="M90" s="58"/>
      <c r="N90" s="70"/>
    </row>
    <row r="91" spans="1:14" x14ac:dyDescent="0.2">
      <c r="A91" s="78"/>
      <c r="B91" s="5"/>
      <c r="C91" s="5"/>
      <c r="D91" s="5"/>
      <c r="E91" s="5"/>
      <c r="F91" s="5"/>
      <c r="G91" s="5"/>
      <c r="H91" s="5"/>
      <c r="I91" s="5"/>
      <c r="J91" s="5"/>
      <c r="K91" s="5"/>
      <c r="L91" s="5"/>
      <c r="M91" s="58"/>
      <c r="N91" s="70"/>
    </row>
    <row r="92" spans="1:14" x14ac:dyDescent="0.2">
      <c r="A92" s="78"/>
      <c r="B92" s="5"/>
      <c r="C92" s="5"/>
      <c r="D92" s="5"/>
      <c r="E92" s="5"/>
      <c r="F92" s="5"/>
      <c r="G92" s="5"/>
      <c r="H92" s="5"/>
      <c r="I92" s="5"/>
      <c r="J92" s="5"/>
      <c r="K92" s="5"/>
      <c r="L92" s="5"/>
      <c r="M92" s="58"/>
      <c r="N92" s="70"/>
    </row>
    <row r="93" spans="1:14" x14ac:dyDescent="0.2">
      <c r="A93" s="78"/>
      <c r="B93" s="5"/>
      <c r="C93" s="5"/>
      <c r="D93" s="5"/>
      <c r="E93" s="5"/>
      <c r="F93" s="5"/>
      <c r="G93" s="5"/>
      <c r="H93" s="5"/>
      <c r="I93" s="5"/>
      <c r="J93" s="5"/>
      <c r="K93" s="5"/>
      <c r="L93" s="5"/>
      <c r="M93" s="58"/>
      <c r="N93" s="70"/>
    </row>
    <row r="94" spans="1:14" x14ac:dyDescent="0.2">
      <c r="A94" s="78"/>
      <c r="B94" s="5"/>
      <c r="C94" s="5"/>
      <c r="D94" s="5"/>
      <c r="E94" s="5"/>
      <c r="F94" s="5"/>
      <c r="G94" s="5"/>
      <c r="H94" s="5"/>
      <c r="I94" s="5"/>
      <c r="J94" s="5"/>
      <c r="K94" s="5"/>
      <c r="L94" s="5"/>
      <c r="M94" s="58"/>
      <c r="N94" s="70"/>
    </row>
    <row r="95" spans="1:14" x14ac:dyDescent="0.2">
      <c r="A95" s="78"/>
      <c r="B95" s="5"/>
      <c r="C95" s="5"/>
      <c r="D95" s="5"/>
      <c r="E95" s="5"/>
      <c r="F95" s="5"/>
      <c r="G95" s="5"/>
      <c r="H95" s="5"/>
      <c r="I95" s="5"/>
      <c r="J95" s="5"/>
      <c r="K95" s="5"/>
      <c r="L95" s="5"/>
      <c r="M95" s="58"/>
      <c r="N95" s="70"/>
    </row>
    <row r="96" spans="1:14" x14ac:dyDescent="0.2">
      <c r="A96" s="78"/>
      <c r="B96" s="5"/>
      <c r="C96" s="5"/>
      <c r="D96" s="5"/>
      <c r="E96" s="5"/>
      <c r="F96" s="5"/>
      <c r="G96" s="5"/>
      <c r="H96" s="5"/>
      <c r="I96" s="5"/>
      <c r="J96" s="5"/>
      <c r="K96" s="5"/>
      <c r="L96" s="5"/>
      <c r="M96" s="58"/>
      <c r="N96" s="70"/>
    </row>
    <row r="97" spans="1:14" ht="15.75" x14ac:dyDescent="0.25">
      <c r="A97" s="57" t="s">
        <v>35</v>
      </c>
      <c r="B97" s="5"/>
      <c r="C97" s="5"/>
      <c r="D97" s="5"/>
      <c r="E97" s="5"/>
      <c r="F97" s="5"/>
      <c r="G97" s="5"/>
      <c r="H97" s="5"/>
      <c r="I97" s="5"/>
      <c r="J97" s="5"/>
      <c r="K97" s="5"/>
      <c r="L97" s="5"/>
      <c r="M97" s="58"/>
    </row>
    <row r="98" spans="1:14" ht="15.75" x14ac:dyDescent="0.25">
      <c r="A98" s="57"/>
      <c r="B98" s="5"/>
      <c r="C98" s="5"/>
      <c r="D98" s="5"/>
      <c r="E98" s="5"/>
      <c r="F98" s="5"/>
      <c r="G98" s="5"/>
      <c r="H98" s="5"/>
      <c r="I98" s="5"/>
      <c r="J98" s="5"/>
      <c r="K98" s="5"/>
      <c r="L98" s="5"/>
      <c r="M98" s="58"/>
    </row>
    <row r="99" spans="1:14" ht="15.75" x14ac:dyDescent="0.25">
      <c r="A99" s="69" t="s">
        <v>36</v>
      </c>
      <c r="B99" s="5"/>
      <c r="C99" s="5"/>
      <c r="D99" s="5"/>
      <c r="E99" s="5"/>
      <c r="F99" s="5"/>
      <c r="G99" s="5"/>
      <c r="H99" s="5"/>
      <c r="I99" s="5"/>
      <c r="J99" s="5"/>
      <c r="K99" s="5"/>
      <c r="L99" s="5"/>
      <c r="M99" s="58"/>
    </row>
    <row r="100" spans="1:14" ht="15.75" x14ac:dyDescent="0.25">
      <c r="A100" s="69" t="s">
        <v>37</v>
      </c>
      <c r="B100" s="5"/>
      <c r="C100" s="5"/>
      <c r="D100" s="5"/>
      <c r="E100" s="5"/>
      <c r="F100" s="5"/>
      <c r="G100" s="5"/>
      <c r="H100" s="5"/>
      <c r="I100" s="5"/>
      <c r="J100" s="5"/>
      <c r="K100" s="5"/>
      <c r="L100" s="5"/>
      <c r="M100" s="58"/>
    </row>
    <row r="101" spans="1:14" ht="15.75" x14ac:dyDescent="0.25">
      <c r="A101" s="79" t="s">
        <v>38</v>
      </c>
      <c r="B101" s="5"/>
      <c r="C101" s="5"/>
      <c r="D101" s="5"/>
      <c r="E101" s="5"/>
      <c r="F101" s="5"/>
      <c r="G101" s="5"/>
      <c r="H101" s="5"/>
      <c r="I101" s="5"/>
      <c r="J101" s="5"/>
      <c r="K101" s="5"/>
      <c r="L101" s="5"/>
      <c r="M101" s="58"/>
    </row>
    <row r="102" spans="1:14" x14ac:dyDescent="0.2">
      <c r="A102" s="69" t="s">
        <v>39</v>
      </c>
      <c r="B102" s="5"/>
      <c r="C102" s="5"/>
      <c r="D102" s="5"/>
      <c r="E102" s="5"/>
      <c r="F102" s="5"/>
      <c r="G102" s="5"/>
      <c r="H102" s="5"/>
      <c r="I102" s="5"/>
      <c r="J102" s="5"/>
      <c r="K102" s="5"/>
      <c r="L102" s="5"/>
      <c r="M102" s="58"/>
      <c r="N102"/>
    </row>
    <row r="103" spans="1:14" ht="15.75" customHeight="1" x14ac:dyDescent="0.2">
      <c r="A103" s="69"/>
      <c r="B103" s="5"/>
      <c r="C103" s="5"/>
      <c r="D103" s="5"/>
      <c r="E103" s="5"/>
      <c r="F103" s="5"/>
      <c r="G103" s="5"/>
      <c r="H103" s="5"/>
      <c r="I103" s="5"/>
      <c r="J103" s="5"/>
      <c r="K103" s="5"/>
      <c r="L103" s="5"/>
      <c r="M103" s="58"/>
      <c r="N103"/>
    </row>
    <row r="104" spans="1:14" ht="15.75" customHeight="1" x14ac:dyDescent="0.2">
      <c r="A104" s="69"/>
      <c r="B104" s="5"/>
      <c r="C104" s="5"/>
      <c r="D104" s="5"/>
      <c r="E104" s="5"/>
      <c r="F104" s="5"/>
      <c r="G104" s="5"/>
      <c r="H104" s="5"/>
      <c r="I104" s="5"/>
      <c r="J104" s="5"/>
      <c r="K104" s="5"/>
      <c r="L104" s="5"/>
      <c r="M104" s="58"/>
      <c r="N104"/>
    </row>
    <row r="105" spans="1:14" ht="15.75" customHeight="1" x14ac:dyDescent="0.2">
      <c r="A105" s="69"/>
      <c r="B105" s="5"/>
      <c r="C105" s="5"/>
      <c r="D105" s="5"/>
      <c r="E105" s="5"/>
      <c r="F105" s="5"/>
      <c r="G105" s="5"/>
      <c r="H105" s="5"/>
      <c r="I105" s="5"/>
      <c r="J105" s="5"/>
      <c r="K105" s="5"/>
      <c r="L105" s="5"/>
      <c r="M105" s="58"/>
      <c r="N105"/>
    </row>
    <row r="106" spans="1:14" ht="15.75" customHeight="1" x14ac:dyDescent="0.2">
      <c r="A106" s="69"/>
      <c r="B106" s="5"/>
      <c r="C106" s="5"/>
      <c r="D106" s="5"/>
      <c r="E106" s="5"/>
      <c r="F106" s="5"/>
      <c r="G106" s="5"/>
      <c r="H106" s="5"/>
      <c r="I106" s="5"/>
      <c r="J106" s="5"/>
      <c r="K106" s="5"/>
      <c r="L106" s="5"/>
      <c r="M106" s="58"/>
      <c r="N106"/>
    </row>
    <row r="107" spans="1:14" x14ac:dyDescent="0.2">
      <c r="A107" s="69"/>
      <c r="B107" s="5"/>
      <c r="C107" s="5"/>
      <c r="D107" s="5"/>
      <c r="E107" s="5"/>
      <c r="F107" s="5"/>
      <c r="G107" s="5"/>
      <c r="H107" s="5"/>
      <c r="I107" s="5"/>
      <c r="J107" s="5"/>
      <c r="K107" s="5"/>
      <c r="L107" s="5"/>
      <c r="M107" s="58"/>
      <c r="N107"/>
    </row>
    <row r="108" spans="1:14" x14ac:dyDescent="0.2">
      <c r="A108" s="69"/>
      <c r="B108" s="5"/>
      <c r="C108" s="5"/>
      <c r="D108" s="5"/>
      <c r="E108" s="5"/>
      <c r="F108" s="5"/>
      <c r="G108" s="5"/>
      <c r="H108" s="5"/>
      <c r="I108" s="5"/>
      <c r="J108" s="5"/>
      <c r="K108" s="5"/>
      <c r="L108" s="5"/>
      <c r="M108" s="58"/>
      <c r="N108"/>
    </row>
    <row r="109" spans="1:14" x14ac:dyDescent="0.2">
      <c r="A109" s="69"/>
      <c r="B109" s="5"/>
      <c r="C109" s="5"/>
      <c r="D109" s="5"/>
      <c r="E109" s="5"/>
      <c r="F109" s="5"/>
      <c r="G109" s="5"/>
      <c r="H109" s="5"/>
      <c r="I109" s="5"/>
      <c r="J109" s="5"/>
      <c r="K109" s="5"/>
      <c r="L109" s="5"/>
      <c r="M109" s="58"/>
      <c r="N109"/>
    </row>
    <row r="110" spans="1:14" x14ac:dyDescent="0.2">
      <c r="A110" s="69"/>
      <c r="B110" s="5"/>
      <c r="C110" s="5"/>
      <c r="D110" s="5"/>
      <c r="E110" s="5"/>
      <c r="F110" s="5"/>
      <c r="G110" s="5"/>
      <c r="H110" s="5"/>
      <c r="I110" s="5"/>
      <c r="J110" s="5"/>
      <c r="K110" s="5"/>
      <c r="L110" s="5"/>
      <c r="M110" s="58"/>
      <c r="N110"/>
    </row>
    <row r="111" spans="1:14" x14ac:dyDescent="0.2">
      <c r="A111" s="69"/>
      <c r="B111" s="5"/>
      <c r="C111" s="5"/>
      <c r="D111" s="5"/>
      <c r="E111" s="5"/>
      <c r="F111" s="5"/>
      <c r="G111" s="5"/>
      <c r="H111" s="5"/>
      <c r="I111" s="5"/>
      <c r="J111" s="5"/>
      <c r="K111" s="5"/>
      <c r="L111" s="5"/>
      <c r="M111" s="58"/>
      <c r="N111"/>
    </row>
    <row r="112" spans="1:14" x14ac:dyDescent="0.2">
      <c r="A112" s="69"/>
      <c r="B112" s="5"/>
      <c r="C112" s="5"/>
      <c r="D112" s="5"/>
      <c r="E112" s="5"/>
      <c r="F112" s="5"/>
      <c r="G112" s="5"/>
      <c r="H112" s="5"/>
      <c r="I112" s="5"/>
      <c r="J112" s="5"/>
      <c r="K112" s="5"/>
      <c r="L112" s="5"/>
      <c r="M112" s="58"/>
      <c r="N112"/>
    </row>
    <row r="113" spans="1:14" x14ac:dyDescent="0.2">
      <c r="A113" s="69"/>
      <c r="B113" s="5"/>
      <c r="C113" s="5"/>
      <c r="D113" s="5"/>
      <c r="E113" s="5"/>
      <c r="F113" s="5"/>
      <c r="G113" s="5"/>
      <c r="H113" s="5"/>
      <c r="I113" s="5"/>
      <c r="J113" s="5"/>
      <c r="K113" s="5"/>
      <c r="L113" s="5"/>
      <c r="M113" s="58"/>
      <c r="N113"/>
    </row>
    <row r="114" spans="1:14" x14ac:dyDescent="0.2">
      <c r="A114" s="69"/>
      <c r="B114" s="5"/>
      <c r="C114" s="5"/>
      <c r="D114" s="5"/>
      <c r="E114" s="5"/>
      <c r="F114" s="5"/>
      <c r="G114" s="5"/>
      <c r="H114" s="5"/>
      <c r="I114" s="5"/>
      <c r="J114" s="5"/>
      <c r="K114" s="5"/>
      <c r="L114" s="5"/>
      <c r="M114" s="58"/>
      <c r="N114"/>
    </row>
    <row r="115" spans="1:14" x14ac:dyDescent="0.2">
      <c r="A115" s="69"/>
      <c r="B115" s="5"/>
      <c r="C115" s="5"/>
      <c r="D115" s="5"/>
      <c r="E115" s="5"/>
      <c r="F115" s="5"/>
      <c r="G115" s="5"/>
      <c r="H115" s="5"/>
      <c r="I115" s="5"/>
      <c r="J115" s="5"/>
      <c r="K115" s="5"/>
      <c r="L115" s="5"/>
      <c r="M115" s="58"/>
      <c r="N115"/>
    </row>
    <row r="116" spans="1:14" x14ac:dyDescent="0.2">
      <c r="A116" s="69"/>
      <c r="B116" s="5"/>
      <c r="C116" s="5"/>
      <c r="D116" s="5"/>
      <c r="E116" s="5"/>
      <c r="F116" s="5"/>
      <c r="G116" s="5"/>
      <c r="H116" s="5"/>
      <c r="I116" s="5"/>
      <c r="J116" s="5"/>
      <c r="K116" s="5"/>
      <c r="L116" s="5"/>
      <c r="M116" s="58"/>
      <c r="N116"/>
    </row>
    <row r="117" spans="1:14" x14ac:dyDescent="0.2">
      <c r="A117" s="69"/>
      <c r="B117" s="5"/>
      <c r="C117" s="5"/>
      <c r="D117" s="5"/>
      <c r="E117" s="5"/>
      <c r="F117" s="5"/>
      <c r="G117" s="5"/>
      <c r="H117" s="5"/>
      <c r="I117" s="5"/>
      <c r="J117" s="5"/>
      <c r="K117" s="5"/>
      <c r="L117" s="5"/>
      <c r="M117" s="58"/>
      <c r="N117"/>
    </row>
    <row r="118" spans="1:14" x14ac:dyDescent="0.2">
      <c r="A118" s="69"/>
      <c r="B118" s="5"/>
      <c r="C118" s="5"/>
      <c r="D118" s="5"/>
      <c r="E118" s="5"/>
      <c r="F118" s="5"/>
      <c r="G118" s="5"/>
      <c r="H118" s="5"/>
      <c r="I118" s="5"/>
      <c r="J118" s="5"/>
      <c r="K118" s="5"/>
      <c r="L118" s="5"/>
      <c r="M118" s="58"/>
      <c r="N118"/>
    </row>
    <row r="119" spans="1:14" ht="15.75" x14ac:dyDescent="0.2">
      <c r="A119" s="57" t="s">
        <v>40</v>
      </c>
      <c r="B119" s="5"/>
      <c r="C119" s="5"/>
      <c r="D119" s="5"/>
      <c r="E119" s="5"/>
      <c r="F119" s="5"/>
      <c r="G119" s="5"/>
      <c r="H119" s="5"/>
      <c r="I119" s="5"/>
      <c r="J119" s="5"/>
      <c r="K119" s="5"/>
      <c r="L119" s="5"/>
      <c r="M119" s="58"/>
      <c r="N119"/>
    </row>
    <row r="120" spans="1:14" x14ac:dyDescent="0.2">
      <c r="A120" s="60" t="s">
        <v>41</v>
      </c>
      <c r="B120" s="5"/>
      <c r="C120" s="5"/>
      <c r="D120" s="5"/>
      <c r="E120" s="5"/>
      <c r="F120" s="5"/>
      <c r="G120" s="5"/>
      <c r="H120" s="5"/>
      <c r="I120" s="5"/>
      <c r="J120" s="5"/>
      <c r="K120" s="5"/>
      <c r="L120" s="5"/>
      <c r="M120" s="58"/>
      <c r="N120"/>
    </row>
    <row r="121" spans="1:14" x14ac:dyDescent="0.2">
      <c r="A121" s="62" t="s">
        <v>42</v>
      </c>
      <c r="B121" s="5"/>
      <c r="C121" s="5"/>
      <c r="D121" s="5"/>
      <c r="E121" s="5"/>
      <c r="F121" s="5"/>
      <c r="G121" s="5"/>
      <c r="H121" s="5"/>
      <c r="I121" s="5"/>
      <c r="J121" s="5"/>
      <c r="K121" s="5"/>
      <c r="L121" s="5"/>
      <c r="M121" s="58"/>
      <c r="N121"/>
    </row>
    <row r="122" spans="1:14" x14ac:dyDescent="0.2">
      <c r="A122" s="5"/>
      <c r="B122" s="5"/>
      <c r="C122" s="5"/>
      <c r="D122" s="5"/>
      <c r="E122" s="5"/>
      <c r="F122" s="5"/>
      <c r="G122" s="5"/>
      <c r="H122" s="5"/>
      <c r="I122" s="5"/>
      <c r="J122" s="5"/>
      <c r="K122" s="5"/>
      <c r="L122" s="5"/>
      <c r="M122" s="58"/>
      <c r="N122"/>
    </row>
    <row r="123" spans="1:14" ht="15.75" x14ac:dyDescent="0.2">
      <c r="A123" s="80" t="s">
        <v>43</v>
      </c>
      <c r="B123" s="5"/>
      <c r="C123" s="5"/>
      <c r="D123" s="5"/>
      <c r="E123" s="5"/>
      <c r="F123" s="5"/>
      <c r="G123" s="5"/>
      <c r="H123" s="5"/>
      <c r="I123" s="5"/>
      <c r="J123" s="5"/>
      <c r="K123" s="5"/>
      <c r="L123" s="5"/>
      <c r="M123" s="58"/>
      <c r="N123"/>
    </row>
    <row r="124" spans="1:14" x14ac:dyDescent="0.2">
      <c r="A124" s="69" t="s">
        <v>44</v>
      </c>
      <c r="B124" s="5"/>
      <c r="C124" s="5"/>
      <c r="D124" s="5"/>
      <c r="E124" s="5"/>
      <c r="F124" s="5"/>
      <c r="G124" s="5"/>
      <c r="H124" s="5"/>
      <c r="I124" s="5"/>
      <c r="J124" s="5"/>
      <c r="K124" s="5"/>
      <c r="L124" s="5"/>
      <c r="M124" s="58"/>
      <c r="N124"/>
    </row>
    <row r="125" spans="1:14" x14ac:dyDescent="0.2">
      <c r="A125" s="69" t="s">
        <v>45</v>
      </c>
      <c r="B125" s="5"/>
      <c r="C125" s="5"/>
      <c r="D125" s="5"/>
      <c r="E125" s="5"/>
      <c r="F125" s="5"/>
      <c r="G125" s="5"/>
      <c r="H125" s="5"/>
      <c r="I125" s="5"/>
      <c r="J125" s="5"/>
      <c r="K125" s="5"/>
      <c r="L125" s="5"/>
      <c r="M125" s="58"/>
      <c r="N125"/>
    </row>
    <row r="126" spans="1:14" x14ac:dyDescent="0.2">
      <c r="A126" s="69"/>
      <c r="B126" s="5"/>
      <c r="C126" s="5"/>
      <c r="D126" s="5"/>
      <c r="E126" s="5"/>
      <c r="F126" s="5"/>
      <c r="G126" s="5"/>
      <c r="H126" s="5"/>
      <c r="I126" s="5"/>
      <c r="J126" s="5"/>
      <c r="K126" s="5"/>
      <c r="L126" s="5"/>
      <c r="M126" s="58"/>
      <c r="N126"/>
    </row>
    <row r="127" spans="1:14" x14ac:dyDescent="0.2">
      <c r="A127" s="69"/>
      <c r="B127" s="5"/>
      <c r="C127" s="5"/>
      <c r="D127" s="5"/>
      <c r="E127" s="5"/>
      <c r="F127" s="5"/>
      <c r="G127" s="5"/>
      <c r="H127" s="5"/>
      <c r="I127" s="5"/>
      <c r="J127" s="5"/>
      <c r="K127" s="5"/>
      <c r="L127" s="5"/>
      <c r="M127" s="58"/>
      <c r="N127"/>
    </row>
    <row r="128" spans="1:14" x14ac:dyDescent="0.2">
      <c r="A128" s="69"/>
      <c r="B128" s="5"/>
      <c r="C128" s="5"/>
      <c r="D128" s="5"/>
      <c r="E128" s="5"/>
      <c r="F128" s="5"/>
      <c r="G128" s="5"/>
      <c r="H128" s="5"/>
      <c r="I128" s="5"/>
      <c r="J128" s="5"/>
      <c r="K128" s="5"/>
      <c r="L128" s="5"/>
      <c r="M128" s="58"/>
      <c r="N128"/>
    </row>
    <row r="129" spans="1:14" x14ac:dyDescent="0.2">
      <c r="A129" s="69"/>
      <c r="B129" s="5"/>
      <c r="C129" s="5"/>
      <c r="D129" s="5"/>
      <c r="E129" s="5"/>
      <c r="F129" s="5"/>
      <c r="G129" s="5"/>
      <c r="H129" s="5"/>
      <c r="I129" s="5"/>
      <c r="J129" s="5"/>
      <c r="K129" s="5"/>
      <c r="L129" s="5"/>
      <c r="M129" s="58"/>
      <c r="N129"/>
    </row>
    <row r="130" spans="1:14" x14ac:dyDescent="0.2">
      <c r="A130" s="69"/>
      <c r="B130" s="5"/>
      <c r="C130" s="5"/>
      <c r="D130" s="5"/>
      <c r="E130" s="5"/>
      <c r="F130" s="5"/>
      <c r="G130" s="5"/>
      <c r="H130" s="5"/>
      <c r="I130" s="5"/>
      <c r="J130" s="5"/>
      <c r="K130" s="5"/>
      <c r="L130" s="5"/>
      <c r="M130" s="58"/>
      <c r="N130"/>
    </row>
    <row r="131" spans="1:14" x14ac:dyDescent="0.2">
      <c r="A131" s="69"/>
      <c r="B131" s="5"/>
      <c r="C131" s="5"/>
      <c r="D131" s="5"/>
      <c r="E131" s="5"/>
      <c r="F131" s="5"/>
      <c r="G131" s="5"/>
      <c r="H131" s="5"/>
      <c r="I131" s="5"/>
      <c r="J131" s="5"/>
      <c r="K131" s="5"/>
      <c r="L131" s="5"/>
      <c r="M131" s="58"/>
      <c r="N131"/>
    </row>
    <row r="132" spans="1:14" x14ac:dyDescent="0.2">
      <c r="A132" s="69"/>
      <c r="B132" s="5"/>
      <c r="C132" s="5"/>
      <c r="D132" s="5"/>
      <c r="E132" s="5"/>
      <c r="F132" s="5"/>
      <c r="G132" s="5"/>
      <c r="H132" s="5"/>
      <c r="I132" s="5"/>
      <c r="J132" s="5"/>
      <c r="K132" s="5"/>
      <c r="L132" s="5"/>
      <c r="M132" s="58"/>
      <c r="N132"/>
    </row>
    <row r="133" spans="1:14" x14ac:dyDescent="0.2">
      <c r="A133" s="69"/>
      <c r="B133" s="5"/>
      <c r="C133" s="5"/>
      <c r="D133" s="5"/>
      <c r="E133" s="5"/>
      <c r="F133" s="5"/>
      <c r="G133" s="5"/>
      <c r="H133" s="5"/>
      <c r="I133" s="5"/>
      <c r="J133" s="5"/>
      <c r="K133" s="5"/>
      <c r="L133" s="5"/>
      <c r="M133" s="58"/>
      <c r="N133"/>
    </row>
    <row r="134" spans="1:14" x14ac:dyDescent="0.2">
      <c r="A134" s="69"/>
      <c r="B134" s="5"/>
      <c r="C134" s="5"/>
      <c r="D134" s="5"/>
      <c r="E134" s="5"/>
      <c r="F134" s="5"/>
      <c r="G134" s="5"/>
      <c r="H134" s="5"/>
      <c r="I134" s="5"/>
      <c r="J134" s="5"/>
      <c r="K134" s="5"/>
      <c r="L134" s="5"/>
      <c r="M134" s="58"/>
      <c r="N134"/>
    </row>
    <row r="135" spans="1:14" x14ac:dyDescent="0.2">
      <c r="A135" s="69" t="s">
        <v>46</v>
      </c>
      <c r="B135" s="5"/>
      <c r="C135" s="5"/>
      <c r="D135" s="5"/>
      <c r="E135" s="5"/>
      <c r="F135" s="5"/>
      <c r="G135" s="5"/>
      <c r="H135" s="5"/>
      <c r="I135" s="5"/>
      <c r="J135" s="5"/>
      <c r="K135" s="5"/>
      <c r="L135" s="5"/>
      <c r="M135" s="58"/>
      <c r="N135"/>
    </row>
    <row r="136" spans="1:14" x14ac:dyDescent="0.2">
      <c r="A136" s="69" t="s">
        <v>47</v>
      </c>
      <c r="B136" s="5"/>
      <c r="C136" s="5"/>
      <c r="D136" s="5"/>
      <c r="E136" s="5"/>
      <c r="F136" s="5"/>
      <c r="G136" s="5"/>
      <c r="H136" s="5"/>
      <c r="I136" s="5"/>
      <c r="J136" s="5"/>
      <c r="K136" s="5"/>
      <c r="L136" s="5"/>
      <c r="M136" s="58"/>
      <c r="N136"/>
    </row>
    <row r="137" spans="1:14" x14ac:dyDescent="0.2">
      <c r="A137" s="69"/>
      <c r="B137" s="5"/>
      <c r="C137" s="5"/>
      <c r="D137" s="5"/>
      <c r="E137" s="5"/>
      <c r="F137" s="5"/>
      <c r="G137" s="5"/>
      <c r="H137" s="5"/>
      <c r="I137" s="5"/>
      <c r="J137" s="5"/>
      <c r="K137" s="5"/>
      <c r="L137" s="5"/>
      <c r="M137" s="58"/>
      <c r="N137"/>
    </row>
    <row r="138" spans="1:14" x14ac:dyDescent="0.2">
      <c r="A138" s="69"/>
      <c r="B138" s="5"/>
      <c r="C138" s="5"/>
      <c r="D138" s="5"/>
      <c r="E138" s="5"/>
      <c r="F138" s="5"/>
      <c r="G138" s="5"/>
      <c r="H138" s="5"/>
      <c r="I138" s="5"/>
      <c r="J138" s="5"/>
      <c r="K138" s="5"/>
      <c r="L138" s="5"/>
      <c r="M138" s="58"/>
      <c r="N138"/>
    </row>
    <row r="139" spans="1:14" x14ac:dyDescent="0.2">
      <c r="A139" s="69"/>
      <c r="B139" s="5"/>
      <c r="C139" s="5"/>
      <c r="D139" s="5"/>
      <c r="E139" s="5"/>
      <c r="F139" s="5"/>
      <c r="G139" s="5"/>
      <c r="H139" s="5"/>
      <c r="I139" s="5"/>
      <c r="J139" s="5"/>
      <c r="K139" s="5"/>
      <c r="L139" s="5"/>
      <c r="M139" s="58"/>
      <c r="N139"/>
    </row>
    <row r="140" spans="1:14" x14ac:dyDescent="0.2">
      <c r="A140" s="69"/>
      <c r="B140" s="5"/>
      <c r="C140" s="5"/>
      <c r="D140" s="5"/>
      <c r="E140" s="5"/>
      <c r="F140" s="5"/>
      <c r="G140" s="5"/>
      <c r="H140" s="5"/>
      <c r="I140" s="5"/>
      <c r="J140" s="5"/>
      <c r="K140" s="5"/>
      <c r="L140" s="5"/>
      <c r="M140" s="58"/>
      <c r="N140"/>
    </row>
    <row r="141" spans="1:14" x14ac:dyDescent="0.2">
      <c r="A141" s="69"/>
      <c r="B141" s="5"/>
      <c r="C141" s="5"/>
      <c r="D141" s="5"/>
      <c r="E141" s="5"/>
      <c r="F141" s="5"/>
      <c r="G141" s="5"/>
      <c r="H141" s="5"/>
      <c r="I141" s="5"/>
      <c r="J141" s="5"/>
      <c r="K141" s="5"/>
      <c r="L141" s="5"/>
      <c r="M141" s="58"/>
      <c r="N141"/>
    </row>
    <row r="142" spans="1:14" x14ac:dyDescent="0.2">
      <c r="A142" s="69"/>
      <c r="B142" s="5"/>
      <c r="C142" s="5"/>
      <c r="D142" s="5"/>
      <c r="E142" s="5"/>
      <c r="F142" s="5"/>
      <c r="G142" s="5"/>
      <c r="H142" s="5"/>
      <c r="I142" s="5"/>
      <c r="J142" s="5"/>
      <c r="K142" s="5"/>
      <c r="L142" s="5"/>
      <c r="M142" s="58"/>
      <c r="N142"/>
    </row>
    <row r="143" spans="1:14" x14ac:dyDescent="0.2">
      <c r="A143" s="69"/>
      <c r="B143" s="5"/>
      <c r="C143" s="5"/>
      <c r="D143" s="5"/>
      <c r="E143" s="5"/>
      <c r="F143" s="5"/>
      <c r="G143" s="5"/>
      <c r="H143" s="5"/>
      <c r="I143" s="5"/>
      <c r="J143" s="5"/>
      <c r="K143" s="5"/>
      <c r="L143" s="5"/>
      <c r="M143" s="58"/>
      <c r="N143"/>
    </row>
    <row r="144" spans="1:14" x14ac:dyDescent="0.2">
      <c r="A144" s="69"/>
      <c r="B144" s="5"/>
      <c r="C144" s="5"/>
      <c r="D144" s="5"/>
      <c r="E144" s="5"/>
      <c r="F144" s="5"/>
      <c r="G144" s="5"/>
      <c r="H144" s="5"/>
      <c r="I144" s="5"/>
      <c r="J144" s="5"/>
      <c r="K144" s="5"/>
      <c r="L144" s="5"/>
      <c r="M144" s="58"/>
      <c r="N144"/>
    </row>
    <row r="145" spans="1:14" x14ac:dyDescent="0.2">
      <c r="A145" s="69"/>
      <c r="B145" s="5"/>
      <c r="C145" s="5"/>
      <c r="D145" s="5"/>
      <c r="E145" s="5"/>
      <c r="F145" s="5"/>
      <c r="G145" s="5"/>
      <c r="H145" s="5"/>
      <c r="I145" s="5"/>
      <c r="J145" s="5"/>
      <c r="K145" s="5"/>
      <c r="L145" s="5"/>
      <c r="M145" s="58"/>
      <c r="N145"/>
    </row>
    <row r="146" spans="1:14" x14ac:dyDescent="0.2">
      <c r="A146" s="69"/>
      <c r="B146" s="5"/>
      <c r="C146" s="5"/>
      <c r="D146" s="5"/>
      <c r="E146" s="5"/>
      <c r="F146" s="5"/>
      <c r="G146" s="5"/>
      <c r="H146" s="5"/>
      <c r="I146" s="5"/>
      <c r="J146" s="5"/>
      <c r="K146" s="5"/>
      <c r="L146" s="5"/>
      <c r="M146" s="58"/>
      <c r="N146"/>
    </row>
    <row r="147" spans="1:14" x14ac:dyDescent="0.2">
      <c r="A147" s="69"/>
      <c r="B147" s="5"/>
      <c r="C147" s="5"/>
      <c r="D147" s="5"/>
      <c r="E147" s="5"/>
      <c r="F147" s="5"/>
      <c r="G147" s="5"/>
      <c r="H147" s="5"/>
      <c r="I147" s="5"/>
      <c r="J147" s="5"/>
      <c r="K147" s="5"/>
      <c r="L147" s="5"/>
      <c r="M147" s="58"/>
      <c r="N147"/>
    </row>
    <row r="148" spans="1:14" x14ac:dyDescent="0.2">
      <c r="A148" s="69"/>
      <c r="B148" s="5"/>
      <c r="C148" s="5"/>
      <c r="D148" s="5"/>
      <c r="E148" s="5"/>
      <c r="F148" s="5"/>
      <c r="G148" s="5"/>
      <c r="H148" s="5"/>
      <c r="I148" s="5"/>
      <c r="J148" s="5"/>
      <c r="K148" s="5"/>
      <c r="L148" s="5"/>
      <c r="M148" s="58"/>
      <c r="N148"/>
    </row>
    <row r="149" spans="1:14" x14ac:dyDescent="0.2">
      <c r="A149" s="69"/>
      <c r="B149" s="5"/>
      <c r="C149" s="5"/>
      <c r="D149" s="5"/>
      <c r="E149" s="5"/>
      <c r="F149" s="5"/>
      <c r="G149" s="5"/>
      <c r="H149" s="5"/>
      <c r="I149" s="5"/>
      <c r="J149" s="5"/>
      <c r="K149" s="5"/>
      <c r="L149" s="5"/>
      <c r="M149" s="58"/>
      <c r="N149"/>
    </row>
    <row r="150" spans="1:14" x14ac:dyDescent="0.2">
      <c r="A150" s="60"/>
      <c r="B150" s="81"/>
      <c r="C150" s="5"/>
      <c r="D150" s="5"/>
      <c r="E150" s="5"/>
      <c r="F150" s="5"/>
      <c r="G150" s="5"/>
      <c r="H150" s="5"/>
      <c r="I150" s="5"/>
      <c r="J150" s="5"/>
      <c r="K150" s="5"/>
      <c r="L150" s="5"/>
      <c r="M150" s="58"/>
      <c r="N150"/>
    </row>
    <row r="151" spans="1:14" x14ac:dyDescent="0.2">
      <c r="A151" s="60"/>
      <c r="B151" s="81"/>
      <c r="C151" s="5"/>
      <c r="D151" s="5"/>
      <c r="E151" s="5"/>
      <c r="F151" s="5"/>
      <c r="G151" s="5"/>
      <c r="H151" s="5"/>
      <c r="I151" s="5"/>
      <c r="J151" s="5"/>
      <c r="K151" s="5"/>
      <c r="L151" s="5"/>
      <c r="M151" s="58"/>
      <c r="N151"/>
    </row>
    <row r="152" spans="1:14" x14ac:dyDescent="0.2">
      <c r="A152" s="60"/>
      <c r="B152" s="81"/>
      <c r="C152" s="5"/>
      <c r="D152" s="5"/>
      <c r="E152" s="5"/>
      <c r="F152" s="5"/>
      <c r="G152" s="5"/>
      <c r="H152" s="5"/>
      <c r="I152" s="5"/>
      <c r="J152" s="5"/>
      <c r="K152" s="5"/>
      <c r="L152" s="5"/>
      <c r="M152" s="58"/>
      <c r="N152"/>
    </row>
    <row r="153" spans="1:14" x14ac:dyDescent="0.2">
      <c r="A153" s="60"/>
      <c r="B153" s="81"/>
      <c r="C153" s="5"/>
      <c r="D153" s="5"/>
      <c r="E153" s="5"/>
      <c r="F153" s="5"/>
      <c r="G153" s="5"/>
      <c r="H153" s="5"/>
      <c r="I153" s="5"/>
      <c r="J153" s="5"/>
      <c r="K153" s="5"/>
      <c r="L153" s="5"/>
      <c r="M153" s="58"/>
      <c r="N153"/>
    </row>
    <row r="154" spans="1:14" x14ac:dyDescent="0.2">
      <c r="A154" s="60"/>
      <c r="B154" s="81"/>
      <c r="C154" s="5"/>
      <c r="D154" s="5"/>
      <c r="E154" s="5"/>
      <c r="F154" s="5"/>
      <c r="G154" s="5"/>
      <c r="H154" s="5"/>
      <c r="I154" s="5"/>
      <c r="J154" s="5"/>
      <c r="K154" s="5"/>
      <c r="L154" s="5"/>
      <c r="M154" s="58"/>
      <c r="N154"/>
    </row>
    <row r="155" spans="1:14" x14ac:dyDescent="0.2">
      <c r="A155" s="60"/>
      <c r="B155" s="81"/>
      <c r="C155" s="5"/>
      <c r="D155" s="5"/>
      <c r="E155" s="5"/>
      <c r="F155" s="5"/>
      <c r="G155" s="5"/>
      <c r="H155" s="5"/>
      <c r="I155" s="5"/>
      <c r="J155" s="5"/>
      <c r="K155" s="5"/>
      <c r="L155" s="5"/>
      <c r="M155" s="58"/>
      <c r="N155"/>
    </row>
    <row r="156" spans="1:14" x14ac:dyDescent="0.2">
      <c r="A156" s="60"/>
      <c r="B156" s="81"/>
      <c r="C156" s="5"/>
      <c r="D156" s="5"/>
      <c r="E156" s="5"/>
      <c r="F156" s="5"/>
      <c r="G156" s="5"/>
      <c r="H156" s="5"/>
      <c r="I156" s="5"/>
      <c r="J156" s="5"/>
      <c r="K156" s="5"/>
      <c r="L156" s="5"/>
      <c r="M156" s="58"/>
      <c r="N156"/>
    </row>
    <row r="157" spans="1:14" x14ac:dyDescent="0.2">
      <c r="A157" s="5"/>
      <c r="B157" s="5"/>
      <c r="C157" s="5"/>
      <c r="D157" s="5"/>
      <c r="E157" s="5"/>
      <c r="F157" s="5"/>
      <c r="G157" s="5"/>
      <c r="H157" s="5"/>
      <c r="I157" s="5"/>
      <c r="J157" s="5"/>
      <c r="K157" s="5"/>
      <c r="L157" s="5"/>
      <c r="M157" s="58"/>
      <c r="N157"/>
    </row>
    <row r="158" spans="1:14" ht="15.75" x14ac:dyDescent="0.2">
      <c r="A158" s="57" t="s">
        <v>48</v>
      </c>
      <c r="B158" s="5"/>
      <c r="C158" s="5"/>
      <c r="D158" s="5"/>
      <c r="E158" s="5"/>
      <c r="F158" s="5"/>
      <c r="G158" s="5"/>
      <c r="H158" s="5"/>
      <c r="I158" s="5"/>
      <c r="J158" s="5"/>
      <c r="K158" s="5"/>
      <c r="L158" s="5"/>
      <c r="M158" s="58"/>
      <c r="N158"/>
    </row>
    <row r="159" spans="1:14" ht="15.75" x14ac:dyDescent="0.2">
      <c r="A159" s="62" t="s">
        <v>49</v>
      </c>
      <c r="B159" s="5"/>
      <c r="C159" s="5"/>
      <c r="D159" s="5"/>
      <c r="E159" s="5"/>
      <c r="F159" s="5"/>
      <c r="G159" s="5"/>
      <c r="H159" s="5"/>
      <c r="I159" s="5"/>
      <c r="J159" s="5"/>
      <c r="K159" s="5"/>
      <c r="L159" s="5"/>
      <c r="M159" s="58"/>
      <c r="N159"/>
    </row>
    <row r="160" spans="1:14" x14ac:dyDescent="0.2">
      <c r="A160" s="5"/>
      <c r="B160" s="5"/>
      <c r="C160" s="5"/>
      <c r="D160" s="5"/>
      <c r="E160" s="5"/>
      <c r="F160" s="5"/>
      <c r="G160" s="5"/>
      <c r="H160" s="5"/>
      <c r="I160" s="5"/>
      <c r="J160" s="5"/>
      <c r="K160" s="5"/>
      <c r="L160" s="5"/>
      <c r="M160" s="58"/>
      <c r="N160"/>
    </row>
    <row r="161" spans="1:14" x14ac:dyDescent="0.2">
      <c r="A161" s="5" t="s">
        <v>50</v>
      </c>
      <c r="B161" s="5"/>
      <c r="C161" s="5"/>
      <c r="D161" s="5"/>
      <c r="E161" s="5"/>
      <c r="F161" s="5"/>
      <c r="G161" s="5"/>
      <c r="H161" s="5"/>
      <c r="I161" s="5"/>
      <c r="J161" s="5"/>
      <c r="K161" s="5"/>
      <c r="L161" s="5"/>
      <c r="M161" s="58"/>
      <c r="N161"/>
    </row>
    <row r="162" spans="1:14" x14ac:dyDescent="0.2">
      <c r="A162" s="5" t="s">
        <v>51</v>
      </c>
      <c r="B162" s="5"/>
      <c r="C162" s="5"/>
      <c r="D162" s="5"/>
      <c r="E162" s="5"/>
      <c r="F162" s="5"/>
      <c r="G162" s="5"/>
      <c r="H162" s="5"/>
      <c r="I162" s="5"/>
      <c r="J162" s="5"/>
      <c r="K162" s="5"/>
      <c r="L162" s="5"/>
      <c r="M162" s="58"/>
      <c r="N162"/>
    </row>
    <row r="163" spans="1:14" x14ac:dyDescent="0.2">
      <c r="A163" s="5"/>
      <c r="B163" s="5"/>
      <c r="C163" s="5"/>
      <c r="D163" s="5"/>
      <c r="E163" s="5"/>
      <c r="F163" s="5"/>
      <c r="G163" s="5"/>
      <c r="H163" s="5"/>
      <c r="I163" s="5"/>
      <c r="J163" s="5"/>
      <c r="K163" s="5"/>
      <c r="L163" s="5"/>
      <c r="M163" s="58"/>
      <c r="N163"/>
    </row>
    <row r="164" spans="1:14" ht="15.75" x14ac:dyDescent="0.25">
      <c r="A164" s="5"/>
      <c r="B164" s="5"/>
      <c r="C164" s="5"/>
      <c r="D164" s="5"/>
      <c r="E164" s="5"/>
      <c r="F164" s="5"/>
      <c r="G164" s="5"/>
      <c r="H164" s="5"/>
      <c r="I164" s="5"/>
      <c r="J164" s="5"/>
      <c r="K164" s="5"/>
      <c r="L164" s="5"/>
      <c r="M164" s="58"/>
    </row>
    <row r="165" spans="1:14" ht="15.75" x14ac:dyDescent="0.25">
      <c r="A165" s="5"/>
      <c r="B165" s="5"/>
      <c r="C165" s="5"/>
      <c r="D165" s="5"/>
      <c r="E165" s="5"/>
      <c r="F165" s="5"/>
      <c r="G165" s="5"/>
      <c r="H165" s="5"/>
      <c r="I165" s="5"/>
      <c r="J165" s="5"/>
      <c r="K165" s="5"/>
      <c r="L165" s="5"/>
      <c r="M165" s="58"/>
    </row>
    <row r="166" spans="1:14" ht="15.75" x14ac:dyDescent="0.25">
      <c r="A166" s="5"/>
      <c r="B166" s="5"/>
      <c r="C166" s="5"/>
      <c r="D166" s="5"/>
      <c r="E166" s="5"/>
      <c r="F166" s="5"/>
      <c r="G166" s="5"/>
      <c r="H166" s="5"/>
      <c r="I166" s="5"/>
      <c r="J166" s="5"/>
      <c r="K166" s="5"/>
      <c r="L166" s="5"/>
      <c r="M166" s="58"/>
    </row>
    <row r="167" spans="1:14" ht="15.75" x14ac:dyDescent="0.25">
      <c r="A167" s="5"/>
      <c r="B167" s="5"/>
      <c r="C167" s="5"/>
      <c r="D167" s="5"/>
      <c r="E167" s="5"/>
      <c r="F167" s="5"/>
      <c r="G167" s="5"/>
      <c r="H167" s="5"/>
      <c r="I167" s="5"/>
      <c r="J167" s="5"/>
      <c r="K167" s="5"/>
      <c r="L167" s="5"/>
      <c r="M167" s="58"/>
    </row>
    <row r="168" spans="1:14" ht="15.75" x14ac:dyDescent="0.25">
      <c r="A168" s="82"/>
      <c r="B168" s="82"/>
      <c r="C168" s="82"/>
      <c r="D168" s="82"/>
      <c r="E168" s="82"/>
      <c r="F168" s="82"/>
      <c r="G168" s="82"/>
      <c r="H168" s="82"/>
      <c r="I168" s="82"/>
      <c r="J168" s="82"/>
      <c r="K168" s="82"/>
      <c r="L168" s="8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71"/>
  <sheetViews>
    <sheetView tabSelected="1" topLeftCell="B1" zoomScale="80" zoomScaleNormal="80" workbookViewId="0">
      <selection activeCell="J40" sqref="J40"/>
    </sheetView>
  </sheetViews>
  <sheetFormatPr defaultColWidth="9" defaultRowHeight="14.25" x14ac:dyDescent="0.2"/>
  <cols>
    <col min="1" max="1" width="7.375" style="91" bestFit="1" customWidth="1"/>
    <col min="2" max="2" width="4.75" style="91" customWidth="1"/>
    <col min="3" max="6" width="9" style="91"/>
    <col min="7" max="8" width="13" style="91" customWidth="1"/>
    <col min="9" max="9" width="17.5" style="91" customWidth="1"/>
    <col min="10" max="10" width="15.25" style="91" customWidth="1"/>
    <col min="11" max="11" width="13.875" style="91" customWidth="1"/>
    <col min="12" max="12" width="11.125" style="91" customWidth="1"/>
    <col min="13" max="13" width="11.375" style="91" customWidth="1"/>
    <col min="14" max="14" width="10.75" style="91" customWidth="1"/>
    <col min="15" max="15" width="13.25" style="91" customWidth="1"/>
    <col min="16" max="16" width="12.875" style="91" customWidth="1"/>
    <col min="17" max="17" width="16.375" style="91" customWidth="1"/>
    <col min="18" max="18" width="15.125" style="91" customWidth="1"/>
    <col min="19" max="16384" width="9" style="91"/>
  </cols>
  <sheetData>
    <row r="1" spans="1:28" ht="15" x14ac:dyDescent="0.2">
      <c r="A1" s="48"/>
      <c r="B1" s="48"/>
      <c r="C1" s="85"/>
      <c r="D1" s="86"/>
      <c r="E1" s="86"/>
      <c r="F1" s="86"/>
      <c r="G1" s="86"/>
      <c r="H1" s="86"/>
      <c r="I1" s="86"/>
      <c r="J1" s="87"/>
      <c r="K1" s="87"/>
      <c r="L1" s="87"/>
      <c r="M1" s="87"/>
      <c r="N1" s="87"/>
      <c r="O1" s="87"/>
      <c r="P1" s="87"/>
      <c r="Q1" s="88"/>
      <c r="R1" s="89"/>
      <c r="S1" s="89"/>
      <c r="T1" s="90"/>
      <c r="X1" s="92"/>
      <c r="Y1" s="92"/>
      <c r="Z1" s="93"/>
      <c r="AA1" s="92"/>
    </row>
    <row r="2" spans="1:28" ht="15" x14ac:dyDescent="0.2">
      <c r="A2" s="48"/>
      <c r="B2" s="48"/>
      <c r="C2" s="94"/>
      <c r="D2" s="95"/>
      <c r="E2" s="95"/>
      <c r="F2" s="95"/>
      <c r="G2" s="95"/>
      <c r="H2" s="95"/>
      <c r="I2" s="95"/>
      <c r="J2" s="96"/>
      <c r="K2" s="96"/>
      <c r="L2" s="96"/>
      <c r="M2" s="96"/>
      <c r="N2" s="96"/>
      <c r="O2" s="96"/>
      <c r="P2" s="96"/>
      <c r="Q2" s="97"/>
      <c r="R2" s="89"/>
      <c r="S2" s="89"/>
      <c r="T2" s="90"/>
      <c r="X2" s="92"/>
      <c r="Y2" s="92"/>
      <c r="Z2" s="93"/>
      <c r="AA2" s="92"/>
    </row>
    <row r="3" spans="1:28" ht="15" x14ac:dyDescent="0.2">
      <c r="A3" s="48"/>
      <c r="B3" s="48"/>
      <c r="C3" s="94"/>
      <c r="D3" s="95"/>
      <c r="E3" s="95"/>
      <c r="F3" s="95"/>
      <c r="G3" s="95"/>
      <c r="H3" s="95"/>
      <c r="I3" s="95"/>
      <c r="J3" s="96"/>
      <c r="K3" s="96"/>
      <c r="L3" s="96"/>
      <c r="M3" s="96"/>
      <c r="N3" s="96"/>
      <c r="O3" s="96"/>
      <c r="P3" s="96"/>
      <c r="Q3" s="97"/>
      <c r="R3" s="89"/>
      <c r="S3" s="89"/>
      <c r="T3" s="90"/>
      <c r="X3" s="92"/>
      <c r="Y3" s="92"/>
      <c r="Z3" s="93"/>
      <c r="AA3" s="92"/>
    </row>
    <row r="4" spans="1:28" ht="15" x14ac:dyDescent="0.2">
      <c r="A4" s="48"/>
      <c r="B4" s="48"/>
      <c r="C4" s="94"/>
      <c r="D4" s="95"/>
      <c r="E4" s="95"/>
      <c r="F4" s="95"/>
      <c r="G4" s="95"/>
      <c r="H4" s="95"/>
      <c r="I4" s="95"/>
      <c r="J4" s="96"/>
      <c r="K4" s="96"/>
      <c r="L4" s="96"/>
      <c r="M4" s="96"/>
      <c r="N4" s="96"/>
      <c r="O4" s="96"/>
      <c r="P4" s="96"/>
      <c r="Q4" s="97"/>
      <c r="R4" s="89"/>
      <c r="S4" s="89"/>
      <c r="T4" s="90"/>
      <c r="X4" s="92"/>
      <c r="Y4" s="92"/>
      <c r="Z4" s="93"/>
      <c r="AA4" s="92"/>
    </row>
    <row r="5" spans="1:28" ht="15" x14ac:dyDescent="0.2">
      <c r="A5" s="48"/>
      <c r="B5" s="48"/>
      <c r="C5" s="94"/>
      <c r="D5" s="95"/>
      <c r="E5" s="95"/>
      <c r="F5" s="95"/>
      <c r="G5" s="95"/>
      <c r="H5" s="95"/>
      <c r="I5" s="95"/>
      <c r="J5" s="96"/>
      <c r="K5" s="96"/>
      <c r="L5" s="96"/>
      <c r="M5" s="96"/>
      <c r="N5" s="96"/>
      <c r="O5" s="96"/>
      <c r="P5" s="96"/>
      <c r="Q5" s="97"/>
      <c r="R5" s="89"/>
      <c r="S5" s="89"/>
      <c r="T5" s="90"/>
      <c r="X5" s="92"/>
      <c r="Y5" s="92"/>
      <c r="Z5" s="93"/>
      <c r="AA5" s="92"/>
    </row>
    <row r="6" spans="1:28" ht="15" x14ac:dyDescent="0.2">
      <c r="A6" s="48"/>
      <c r="B6" s="48"/>
      <c r="C6" s="94"/>
      <c r="D6" s="95"/>
      <c r="E6" s="95"/>
      <c r="F6" s="95"/>
      <c r="G6" s="95"/>
      <c r="H6" s="95"/>
      <c r="I6" s="95"/>
      <c r="J6" s="96"/>
      <c r="K6" s="96"/>
      <c r="L6" s="96"/>
      <c r="M6" s="96"/>
      <c r="N6" s="96"/>
      <c r="O6" s="96"/>
      <c r="P6" s="96"/>
      <c r="Q6" s="97"/>
      <c r="R6" s="89"/>
      <c r="S6" s="89"/>
      <c r="T6" s="90"/>
      <c r="X6" s="92"/>
      <c r="Y6" s="92"/>
      <c r="Z6" s="93"/>
      <c r="AA6" s="92"/>
    </row>
    <row r="7" spans="1:28" ht="15" x14ac:dyDescent="0.2">
      <c r="A7" s="48"/>
      <c r="B7" s="48"/>
      <c r="C7" s="94"/>
      <c r="D7" s="95"/>
      <c r="E7" s="95"/>
      <c r="F7" s="95"/>
      <c r="G7" s="95"/>
      <c r="H7" s="95"/>
      <c r="I7" s="95"/>
      <c r="J7" s="96"/>
      <c r="K7" s="96"/>
      <c r="L7" s="96"/>
      <c r="M7" s="96"/>
      <c r="N7" s="96"/>
      <c r="O7" s="96"/>
      <c r="P7" s="96"/>
      <c r="Q7" s="97"/>
      <c r="R7" s="89"/>
      <c r="S7" s="89"/>
      <c r="T7" s="90"/>
      <c r="X7" s="92"/>
      <c r="Y7" s="92"/>
      <c r="Z7" s="93"/>
      <c r="AA7" s="92"/>
    </row>
    <row r="8" spans="1:28" ht="15" x14ac:dyDescent="0.2">
      <c r="A8" s="48"/>
      <c r="B8" s="48"/>
      <c r="C8" s="94"/>
      <c r="D8" s="95"/>
      <c r="E8" s="95"/>
      <c r="F8" s="95"/>
      <c r="G8" s="95"/>
      <c r="H8" s="95"/>
      <c r="I8" s="95"/>
      <c r="J8" s="96"/>
      <c r="K8" s="96"/>
      <c r="L8" s="96"/>
      <c r="M8" s="96"/>
      <c r="N8" s="96"/>
      <c r="O8" s="96"/>
      <c r="P8" s="96"/>
      <c r="Q8" s="97"/>
      <c r="R8" s="89"/>
      <c r="S8" s="89"/>
      <c r="T8" s="90"/>
      <c r="X8" s="92"/>
      <c r="Y8" s="92"/>
      <c r="Z8" s="93"/>
      <c r="AA8" s="92"/>
    </row>
    <row r="9" spans="1:28" ht="15" x14ac:dyDescent="0.2">
      <c r="A9" s="48"/>
      <c r="B9" s="48"/>
      <c r="C9" s="94"/>
      <c r="D9" s="95"/>
      <c r="E9" s="95"/>
      <c r="F9" s="95"/>
      <c r="G9" s="95"/>
      <c r="H9" s="95"/>
      <c r="I9" s="95"/>
      <c r="J9" s="96"/>
      <c r="K9" s="96"/>
      <c r="L9" s="96"/>
      <c r="M9" s="96"/>
      <c r="N9" s="96"/>
      <c r="O9" s="96"/>
      <c r="P9" s="96"/>
      <c r="Q9" s="97"/>
      <c r="R9" s="89"/>
      <c r="S9" s="89"/>
      <c r="T9" s="90"/>
      <c r="X9" s="92"/>
      <c r="Y9" s="92"/>
      <c r="Z9" s="93"/>
      <c r="AA9" s="92"/>
    </row>
    <row r="10" spans="1:28" ht="15" x14ac:dyDescent="0.2">
      <c r="A10" s="48"/>
      <c r="B10" s="48"/>
      <c r="C10" s="94"/>
      <c r="D10" s="95"/>
      <c r="E10" s="95"/>
      <c r="F10" s="95"/>
      <c r="G10" s="95"/>
      <c r="H10" s="95"/>
      <c r="I10" s="95"/>
      <c r="J10" s="96"/>
      <c r="K10" s="96"/>
      <c r="L10" s="96"/>
      <c r="M10" s="96"/>
      <c r="N10" s="96"/>
      <c r="O10" s="96"/>
      <c r="P10" s="96"/>
      <c r="Q10" s="97"/>
      <c r="R10" s="89"/>
      <c r="S10" s="89"/>
      <c r="T10" s="90"/>
      <c r="X10" s="92"/>
      <c r="Y10" s="92"/>
      <c r="Z10" s="93"/>
      <c r="AA10" s="92"/>
    </row>
    <row r="11" spans="1:28" ht="15" x14ac:dyDescent="0.2">
      <c r="A11" s="48"/>
      <c r="B11" s="48"/>
      <c r="C11" s="94"/>
      <c r="D11" s="95"/>
      <c r="E11" s="95"/>
      <c r="F11" s="95"/>
      <c r="G11" s="95"/>
      <c r="H11" s="95"/>
      <c r="I11" s="95"/>
      <c r="J11" s="96"/>
      <c r="K11" s="96"/>
      <c r="L11" s="96"/>
      <c r="M11" s="96"/>
      <c r="N11" s="96"/>
      <c r="O11" s="96"/>
      <c r="P11" s="96"/>
      <c r="Q11" s="97"/>
      <c r="R11" s="89"/>
      <c r="S11" s="89"/>
      <c r="T11" s="90"/>
      <c r="X11" s="92"/>
      <c r="Y11" s="92"/>
      <c r="Z11" s="93"/>
      <c r="AA11" s="92"/>
    </row>
    <row r="12" spans="1:28" ht="15.75" x14ac:dyDescent="0.2">
      <c r="A12" s="48"/>
      <c r="B12" s="48"/>
      <c r="C12" s="94"/>
      <c r="D12" s="98" t="s">
        <v>52</v>
      </c>
      <c r="E12" s="99"/>
      <c r="F12" s="99"/>
      <c r="G12" s="99"/>
      <c r="H12" s="99"/>
      <c r="I12" s="99"/>
      <c r="J12" s="99"/>
      <c r="K12" s="99"/>
      <c r="L12" s="89"/>
      <c r="M12" s="89"/>
      <c r="N12" s="89"/>
      <c r="O12" s="89"/>
      <c r="P12" s="89"/>
      <c r="Q12" s="97"/>
      <c r="R12" s="89"/>
      <c r="S12" s="89"/>
      <c r="T12" s="90"/>
      <c r="X12" s="100"/>
      <c r="Y12" s="101"/>
      <c r="Z12" s="102"/>
      <c r="AA12" s="101"/>
    </row>
    <row r="13" spans="1:28" ht="15" x14ac:dyDescent="0.2">
      <c r="A13" s="48"/>
      <c r="B13" s="48"/>
      <c r="C13" s="94"/>
      <c r="D13" s="103" t="s">
        <v>53</v>
      </c>
      <c r="E13" s="104"/>
      <c r="F13" s="104"/>
      <c r="G13" s="105"/>
      <c r="H13" s="105"/>
      <c r="I13" s="105"/>
      <c r="J13" s="272"/>
      <c r="K13" s="272"/>
      <c r="L13" s="89"/>
      <c r="M13" s="89"/>
      <c r="N13" s="89"/>
      <c r="O13" s="106"/>
      <c r="P13" s="106"/>
      <c r="Q13" s="107"/>
      <c r="R13" s="106"/>
      <c r="S13" s="89"/>
      <c r="T13" s="90"/>
      <c r="X13" s="108"/>
      <c r="Y13" s="109"/>
      <c r="Z13" s="110"/>
      <c r="AA13" s="101"/>
      <c r="AB13" s="111"/>
    </row>
    <row r="14" spans="1:28" ht="15" x14ac:dyDescent="0.2">
      <c r="A14" s="48"/>
      <c r="B14" s="48"/>
      <c r="C14" s="94"/>
      <c r="D14" s="103" t="s">
        <v>54</v>
      </c>
      <c r="E14" s="104"/>
      <c r="F14" s="105"/>
      <c r="G14" s="105"/>
      <c r="H14" s="105"/>
      <c r="I14" s="105"/>
      <c r="J14" s="272"/>
      <c r="K14" s="272"/>
      <c r="L14" s="89"/>
      <c r="M14" s="89"/>
      <c r="N14" s="106"/>
      <c r="O14" s="89"/>
      <c r="P14" s="89"/>
      <c r="Q14" s="97"/>
      <c r="R14" s="89"/>
      <c r="S14" s="89"/>
      <c r="T14" s="90"/>
      <c r="X14" s="108"/>
      <c r="Y14" s="109"/>
      <c r="Z14" s="110"/>
      <c r="AA14" s="101"/>
    </row>
    <row r="15" spans="1:28" ht="15" x14ac:dyDescent="0.2">
      <c r="A15" s="48"/>
      <c r="B15" s="48"/>
      <c r="C15" s="94"/>
      <c r="D15" s="103" t="s">
        <v>55</v>
      </c>
      <c r="E15" s="104"/>
      <c r="F15" s="104"/>
      <c r="G15" s="105"/>
      <c r="H15" s="105"/>
      <c r="I15" s="105"/>
      <c r="J15" s="272"/>
      <c r="K15" s="272"/>
      <c r="L15" s="89"/>
      <c r="M15" s="89"/>
      <c r="N15" s="89"/>
      <c r="O15" s="89"/>
      <c r="P15" s="89"/>
      <c r="Q15" s="97"/>
      <c r="R15" s="89"/>
      <c r="S15" s="89"/>
      <c r="T15" s="90"/>
      <c r="X15" s="108"/>
      <c r="Y15" s="109"/>
      <c r="Z15" s="110"/>
      <c r="AA15" s="101"/>
    </row>
    <row r="16" spans="1:28" ht="15" x14ac:dyDescent="0.2">
      <c r="A16" s="48"/>
      <c r="B16" s="48"/>
      <c r="C16" s="94"/>
      <c r="D16" s="112" t="s">
        <v>56</v>
      </c>
      <c r="E16" s="99"/>
      <c r="F16" s="99"/>
      <c r="G16" s="113"/>
      <c r="H16" s="113"/>
      <c r="I16" s="113"/>
      <c r="J16" s="272"/>
      <c r="K16" s="272"/>
      <c r="L16" s="89"/>
      <c r="M16" s="89"/>
      <c r="N16" s="89"/>
      <c r="O16" s="89"/>
      <c r="P16" s="89"/>
      <c r="Q16" s="97"/>
      <c r="R16" s="89"/>
      <c r="S16" s="89"/>
      <c r="T16" s="90"/>
      <c r="X16" s="114"/>
      <c r="Y16" s="109"/>
      <c r="Z16" s="110"/>
      <c r="AA16" s="101"/>
    </row>
    <row r="17" spans="1:28" ht="15" x14ac:dyDescent="0.2">
      <c r="A17" s="48"/>
      <c r="B17" s="48"/>
      <c r="C17" s="94"/>
      <c r="D17" s="115"/>
      <c r="E17" s="115"/>
      <c r="F17" s="115"/>
      <c r="G17" s="115"/>
      <c r="H17" s="115"/>
      <c r="I17" s="115"/>
      <c r="J17" s="272"/>
      <c r="K17" s="272"/>
      <c r="L17" s="89"/>
      <c r="M17" s="89"/>
      <c r="N17" s="89"/>
      <c r="O17" s="116"/>
      <c r="P17" s="116"/>
      <c r="Q17" s="97"/>
      <c r="R17" s="89"/>
      <c r="S17" s="89"/>
      <c r="T17" s="90"/>
      <c r="X17" s="117"/>
      <c r="Y17" s="109"/>
      <c r="Z17" s="110"/>
      <c r="AA17" s="101"/>
    </row>
    <row r="18" spans="1:28" ht="15" x14ac:dyDescent="0.2">
      <c r="A18" s="48"/>
      <c r="B18" s="48"/>
      <c r="C18" s="94"/>
      <c r="D18" s="115"/>
      <c r="E18" s="115"/>
      <c r="F18" s="115"/>
      <c r="G18" s="115"/>
      <c r="H18" s="115"/>
      <c r="I18" s="115"/>
      <c r="J18" s="272"/>
      <c r="K18" s="272"/>
      <c r="L18" s="89"/>
      <c r="M18" s="89"/>
      <c r="N18" s="89"/>
      <c r="O18" s="89"/>
      <c r="P18" s="89"/>
      <c r="Q18" s="97"/>
      <c r="R18" s="89"/>
      <c r="S18" s="89"/>
      <c r="T18" s="90"/>
      <c r="X18" s="117"/>
      <c r="Y18" s="109"/>
      <c r="Z18" s="110"/>
      <c r="AA18" s="101"/>
    </row>
    <row r="19" spans="1:28" x14ac:dyDescent="0.2">
      <c r="A19" s="48"/>
      <c r="B19" s="48"/>
      <c r="C19" s="118"/>
      <c r="D19" s="119"/>
      <c r="E19" s="119"/>
      <c r="F19" s="119"/>
      <c r="G19" s="119"/>
      <c r="H19" s="119"/>
      <c r="I19" s="119"/>
      <c r="J19" s="120"/>
      <c r="K19" s="120"/>
      <c r="L19" s="121"/>
      <c r="M19" s="121"/>
      <c r="N19" s="121"/>
      <c r="O19" s="121"/>
      <c r="P19" s="121"/>
      <c r="Q19" s="122"/>
      <c r="R19" s="89"/>
      <c r="S19" s="89"/>
      <c r="T19" s="90"/>
      <c r="X19" s="117"/>
      <c r="Y19" s="101"/>
      <c r="Z19" s="102"/>
      <c r="AA19" s="101"/>
    </row>
    <row r="20" spans="1:28" x14ac:dyDescent="0.2">
      <c r="A20" s="48"/>
      <c r="B20" s="48"/>
      <c r="C20" s="123"/>
      <c r="D20" s="115"/>
      <c r="E20" s="115"/>
      <c r="F20" s="115"/>
      <c r="G20" s="115"/>
      <c r="H20" s="115"/>
      <c r="I20" s="115"/>
      <c r="J20" s="99"/>
      <c r="K20" s="99"/>
      <c r="L20" s="89"/>
      <c r="M20" s="89"/>
      <c r="N20" s="89"/>
      <c r="O20" s="89"/>
      <c r="P20" s="89"/>
      <c r="Q20" s="124"/>
      <c r="R20" s="89"/>
      <c r="S20" s="89"/>
      <c r="T20" s="90"/>
      <c r="X20" s="117"/>
      <c r="Y20" s="101"/>
      <c r="Z20" s="102"/>
      <c r="AA20" s="101"/>
    </row>
    <row r="21" spans="1:28" x14ac:dyDescent="0.2">
      <c r="A21" s="48"/>
      <c r="B21" s="48"/>
      <c r="C21" s="85"/>
      <c r="D21" s="125"/>
      <c r="E21" s="125"/>
      <c r="F21" s="125"/>
      <c r="G21" s="125"/>
      <c r="H21" s="125"/>
      <c r="I21" s="126"/>
      <c r="J21" s="126"/>
      <c r="K21" s="126"/>
      <c r="L21" s="126"/>
      <c r="M21" s="127"/>
      <c r="N21" s="127"/>
      <c r="O21" s="127"/>
      <c r="P21" s="127"/>
      <c r="Q21" s="128"/>
      <c r="R21" s="129"/>
      <c r="S21" s="129"/>
      <c r="T21" s="130"/>
      <c r="U21" s="131"/>
      <c r="Y21" s="101"/>
      <c r="Z21" s="101"/>
      <c r="AA21" s="102"/>
      <c r="AB21" s="101"/>
    </row>
    <row r="22" spans="1:28" ht="15.75" x14ac:dyDescent="0.25">
      <c r="A22" s="48"/>
      <c r="B22" s="48"/>
      <c r="C22" s="94"/>
      <c r="D22" s="98" t="s">
        <v>57</v>
      </c>
      <c r="E22" s="132"/>
      <c r="F22" s="132"/>
      <c r="G22" s="132"/>
      <c r="H22" s="132"/>
      <c r="I22" s="132"/>
      <c r="J22" s="132"/>
      <c r="K22" s="133"/>
      <c r="L22" s="134"/>
      <c r="M22" s="135"/>
      <c r="N22" s="136"/>
      <c r="O22" s="136"/>
      <c r="P22" s="136"/>
      <c r="Q22" s="137"/>
      <c r="R22" s="138"/>
      <c r="S22" s="138"/>
      <c r="T22" s="130"/>
      <c r="U22" s="131"/>
      <c r="Y22" s="139"/>
      <c r="Z22" s="100"/>
      <c r="AA22" s="140"/>
      <c r="AB22" s="139"/>
    </row>
    <row r="23" spans="1:28" ht="15" x14ac:dyDescent="0.2">
      <c r="A23" s="48"/>
      <c r="B23" s="48"/>
      <c r="C23" s="94"/>
      <c r="D23" s="112" t="s">
        <v>115</v>
      </c>
      <c r="E23" s="141"/>
      <c r="F23" s="141"/>
      <c r="G23" s="141"/>
      <c r="H23" s="141"/>
      <c r="I23" s="141"/>
      <c r="J23" s="53"/>
      <c r="K23" s="133"/>
      <c r="L23" s="142"/>
      <c r="M23" s="143"/>
      <c r="N23" s="136"/>
      <c r="O23" s="136"/>
      <c r="P23" s="52"/>
      <c r="Q23" s="144"/>
      <c r="R23" s="145"/>
      <c r="S23" s="145"/>
      <c r="T23" s="130"/>
      <c r="U23" s="131"/>
      <c r="Y23" s="146"/>
      <c r="Z23" s="100"/>
      <c r="AA23" s="140"/>
      <c r="AB23" s="139"/>
    </row>
    <row r="24" spans="1:28" ht="15" x14ac:dyDescent="0.2">
      <c r="A24" s="48"/>
      <c r="B24" s="48"/>
      <c r="C24" s="94"/>
      <c r="D24" s="112" t="s">
        <v>58</v>
      </c>
      <c r="E24" s="141"/>
      <c r="F24" s="141"/>
      <c r="G24" s="141"/>
      <c r="H24" s="141"/>
      <c r="I24" s="141"/>
      <c r="J24" s="53"/>
      <c r="K24" s="142"/>
      <c r="L24" s="147"/>
      <c r="M24" s="143"/>
      <c r="N24" s="136"/>
      <c r="O24" s="136"/>
      <c r="P24" s="52"/>
      <c r="Q24" s="137"/>
      <c r="R24" s="138"/>
      <c r="S24" s="138"/>
      <c r="T24" s="130"/>
      <c r="U24" s="131"/>
      <c r="Y24" s="146"/>
      <c r="Z24" s="100"/>
      <c r="AA24" s="140"/>
      <c r="AB24" s="139"/>
    </row>
    <row r="25" spans="1:28" ht="15" x14ac:dyDescent="0.2">
      <c r="A25" s="48"/>
      <c r="B25" s="48"/>
      <c r="C25" s="94"/>
      <c r="D25" s="112" t="s">
        <v>59</v>
      </c>
      <c r="E25" s="148"/>
      <c r="F25" s="148"/>
      <c r="G25" s="148"/>
      <c r="H25" s="148"/>
      <c r="I25" s="148"/>
      <c r="J25" s="54"/>
      <c r="K25" s="142"/>
      <c r="L25" s="142"/>
      <c r="M25" s="143"/>
      <c r="N25" s="136"/>
      <c r="O25" s="136"/>
      <c r="P25" s="52"/>
      <c r="Q25" s="137"/>
      <c r="R25" s="138"/>
      <c r="S25" s="138"/>
      <c r="T25" s="130"/>
      <c r="U25" s="131"/>
      <c r="Y25" s="146"/>
      <c r="Z25" s="100"/>
      <c r="AA25" s="140"/>
      <c r="AB25" s="139"/>
    </row>
    <row r="26" spans="1:28" ht="15" x14ac:dyDescent="0.2">
      <c r="A26" s="48"/>
      <c r="B26" s="48"/>
      <c r="C26" s="94"/>
      <c r="D26" s="112" t="s">
        <v>60</v>
      </c>
      <c r="E26" s="148"/>
      <c r="F26" s="148"/>
      <c r="G26" s="148"/>
      <c r="H26" s="148"/>
      <c r="I26" s="148"/>
      <c r="J26" s="54"/>
      <c r="K26" s="149"/>
      <c r="L26" s="149"/>
      <c r="M26" s="143"/>
      <c r="N26" s="136"/>
      <c r="O26" s="136"/>
      <c r="P26" s="52"/>
      <c r="Q26" s="137"/>
      <c r="R26" s="138"/>
      <c r="S26" s="138"/>
      <c r="T26" s="130"/>
      <c r="U26" s="131"/>
      <c r="Y26" s="146"/>
      <c r="Z26" s="100"/>
      <c r="AA26" s="140"/>
      <c r="AB26" s="139"/>
    </row>
    <row r="27" spans="1:28" x14ac:dyDescent="0.2">
      <c r="A27" s="48"/>
      <c r="B27" s="48"/>
      <c r="C27" s="118"/>
      <c r="D27" s="150"/>
      <c r="E27" s="150"/>
      <c r="F27" s="150"/>
      <c r="G27" s="150"/>
      <c r="H27" s="150"/>
      <c r="I27" s="151"/>
      <c r="J27" s="152"/>
      <c r="K27" s="152"/>
      <c r="L27" s="120"/>
      <c r="M27" s="153"/>
      <c r="N27" s="153"/>
      <c r="O27" s="153"/>
      <c r="P27" s="153"/>
      <c r="Q27" s="154"/>
      <c r="R27" s="138"/>
      <c r="S27" s="138"/>
      <c r="T27" s="130"/>
      <c r="U27" s="131"/>
      <c r="Y27" s="155"/>
      <c r="Z27" s="100"/>
      <c r="AA27" s="156"/>
      <c r="AB27" s="100"/>
    </row>
    <row r="28" spans="1:28" x14ac:dyDescent="0.2">
      <c r="A28" s="48"/>
      <c r="B28" s="48"/>
      <c r="C28" s="99"/>
      <c r="D28" s="157"/>
      <c r="E28" s="157"/>
      <c r="F28" s="157"/>
      <c r="G28" s="157"/>
      <c r="H28" s="157"/>
      <c r="I28" s="149"/>
      <c r="J28" s="104"/>
      <c r="K28" s="104"/>
      <c r="L28" s="99"/>
      <c r="M28" s="138"/>
      <c r="N28" s="138"/>
      <c r="O28" s="138"/>
      <c r="P28" s="138"/>
      <c r="Q28" s="138"/>
      <c r="R28" s="138"/>
      <c r="S28" s="138"/>
      <c r="T28" s="130"/>
      <c r="U28" s="131"/>
      <c r="Y28" s="155"/>
      <c r="Z28" s="100"/>
      <c r="AA28" s="156"/>
      <c r="AB28" s="100"/>
    </row>
    <row r="29" spans="1:28" x14ac:dyDescent="0.2">
      <c r="A29" s="48"/>
      <c r="B29" s="48"/>
      <c r="C29" s="85"/>
      <c r="D29" s="158"/>
      <c r="E29" s="158"/>
      <c r="F29" s="158"/>
      <c r="G29" s="158"/>
      <c r="H29" s="158"/>
      <c r="I29" s="158"/>
      <c r="J29" s="125"/>
      <c r="K29" s="125"/>
      <c r="L29" s="126"/>
      <c r="M29" s="126"/>
      <c r="N29" s="126"/>
      <c r="O29" s="126"/>
      <c r="P29" s="126"/>
      <c r="Q29" s="88"/>
      <c r="R29" s="89"/>
      <c r="S29" s="89"/>
      <c r="T29" s="90"/>
      <c r="X29" s="117"/>
      <c r="Y29" s="101"/>
      <c r="Z29" s="102"/>
      <c r="AA29" s="101"/>
    </row>
    <row r="30" spans="1:28" ht="15.75" x14ac:dyDescent="0.2">
      <c r="A30" s="48"/>
      <c r="B30" s="48"/>
      <c r="C30" s="94"/>
      <c r="D30" s="98" t="s">
        <v>61</v>
      </c>
      <c r="E30" s="115"/>
      <c r="F30" s="115"/>
      <c r="G30" s="115"/>
      <c r="H30" s="115"/>
      <c r="I30" s="115"/>
      <c r="J30" s="99"/>
      <c r="K30" s="99"/>
      <c r="L30" s="89"/>
      <c r="M30" s="89"/>
      <c r="N30" s="89"/>
      <c r="O30" s="89"/>
      <c r="P30" s="89"/>
      <c r="Q30" s="97"/>
      <c r="R30" s="89"/>
      <c r="S30" s="89"/>
      <c r="T30" s="90"/>
      <c r="X30" s="117"/>
      <c r="Y30" s="101"/>
      <c r="Z30" s="102"/>
      <c r="AA30" s="101"/>
    </row>
    <row r="31" spans="1:28" ht="15" x14ac:dyDescent="0.2">
      <c r="A31" s="48"/>
      <c r="B31" s="48"/>
      <c r="C31" s="94"/>
      <c r="D31" s="112" t="s">
        <v>62</v>
      </c>
      <c r="E31" s="104"/>
      <c r="F31" s="104"/>
      <c r="G31" s="105"/>
      <c r="H31" s="105"/>
      <c r="I31" s="105"/>
      <c r="J31" s="272"/>
      <c r="K31" s="272"/>
      <c r="L31" s="89"/>
      <c r="M31" s="89"/>
      <c r="N31" s="89"/>
      <c r="O31" s="89"/>
      <c r="P31" s="89"/>
      <c r="Q31" s="97"/>
      <c r="R31" s="89"/>
      <c r="S31" s="89"/>
      <c r="T31" s="90"/>
      <c r="X31" s="108"/>
      <c r="Y31" s="109"/>
      <c r="Z31" s="110"/>
      <c r="AA31" s="101"/>
    </row>
    <row r="32" spans="1:28" ht="15" x14ac:dyDescent="0.2">
      <c r="A32" s="48"/>
      <c r="B32" s="48"/>
      <c r="C32" s="94"/>
      <c r="D32" s="112" t="s">
        <v>63</v>
      </c>
      <c r="E32" s="104"/>
      <c r="F32" s="104"/>
      <c r="G32" s="105"/>
      <c r="H32" s="105"/>
      <c r="I32" s="105"/>
      <c r="J32" s="273"/>
      <c r="K32" s="273"/>
      <c r="L32" s="89"/>
      <c r="M32" s="89"/>
      <c r="N32" s="89"/>
      <c r="O32" s="89"/>
      <c r="P32" s="89"/>
      <c r="Q32" s="97"/>
      <c r="R32" s="89"/>
      <c r="S32" s="89"/>
      <c r="T32" s="90"/>
      <c r="X32" s="108"/>
      <c r="Y32" s="109"/>
      <c r="Z32" s="110"/>
      <c r="AA32" s="101"/>
    </row>
    <row r="33" spans="1:30" ht="15.75" x14ac:dyDescent="0.25">
      <c r="A33" s="48"/>
      <c r="B33" s="48"/>
      <c r="C33" s="94"/>
      <c r="D33" s="112" t="s">
        <v>64</v>
      </c>
      <c r="E33" s="104"/>
      <c r="F33" s="104"/>
      <c r="G33" s="105"/>
      <c r="H33" s="105"/>
      <c r="I33" s="105"/>
      <c r="J33" s="274"/>
      <c r="K33" s="273"/>
      <c r="L33" s="89"/>
      <c r="M33" s="89"/>
      <c r="N33" s="89"/>
      <c r="O33" s="89"/>
      <c r="P33" s="89"/>
      <c r="Q33" s="97"/>
      <c r="R33" s="89"/>
      <c r="S33" s="89"/>
      <c r="T33" s="90"/>
      <c r="X33" s="108"/>
      <c r="Y33" s="109"/>
      <c r="Z33" s="110"/>
      <c r="AA33" s="101"/>
    </row>
    <row r="34" spans="1:30" x14ac:dyDescent="0.2">
      <c r="A34" s="48"/>
      <c r="B34" s="48"/>
      <c r="C34" s="118"/>
      <c r="D34" s="120"/>
      <c r="E34" s="120"/>
      <c r="F34" s="120"/>
      <c r="G34" s="120"/>
      <c r="H34" s="120"/>
      <c r="I34" s="120"/>
      <c r="J34" s="120"/>
      <c r="K34" s="120"/>
      <c r="L34" s="121"/>
      <c r="M34" s="121"/>
      <c r="N34" s="121"/>
      <c r="O34" s="121"/>
      <c r="P34" s="121"/>
      <c r="Q34" s="122"/>
      <c r="R34" s="89"/>
      <c r="S34" s="89"/>
      <c r="T34" s="90"/>
      <c r="X34" s="100"/>
      <c r="Y34" s="101"/>
      <c r="Z34" s="102"/>
      <c r="AA34" s="101"/>
    </row>
    <row r="35" spans="1:30" x14ac:dyDescent="0.2">
      <c r="A35" s="48"/>
      <c r="B35" s="48"/>
      <c r="C35" s="99"/>
      <c r="D35" s="99"/>
      <c r="E35" s="99"/>
      <c r="F35" s="99"/>
      <c r="G35" s="99"/>
      <c r="H35" s="99"/>
      <c r="I35" s="99"/>
      <c r="J35" s="89"/>
      <c r="K35" s="89"/>
      <c r="L35" s="89"/>
      <c r="M35" s="89"/>
      <c r="N35" s="89"/>
      <c r="O35" s="89"/>
      <c r="P35" s="89"/>
      <c r="Q35" s="89"/>
      <c r="R35" s="89"/>
      <c r="S35" s="89"/>
      <c r="T35" s="90"/>
      <c r="X35" s="101"/>
      <c r="Y35" s="101"/>
      <c r="Z35" s="102"/>
      <c r="AA35" s="101"/>
    </row>
    <row r="36" spans="1:30" x14ac:dyDescent="0.2">
      <c r="A36" s="48"/>
      <c r="B36" s="48"/>
      <c r="C36" s="99"/>
      <c r="D36" s="157"/>
      <c r="E36" s="157"/>
      <c r="F36" s="157"/>
      <c r="G36" s="157"/>
      <c r="H36" s="157"/>
      <c r="I36" s="157"/>
      <c r="J36" s="149"/>
      <c r="K36" s="104"/>
      <c r="L36" s="99"/>
      <c r="M36" s="138"/>
      <c r="N36" s="138"/>
      <c r="O36" s="138"/>
      <c r="P36" s="138"/>
      <c r="Q36" s="138"/>
      <c r="R36" s="138"/>
      <c r="S36" s="89"/>
      <c r="T36" s="90"/>
      <c r="X36" s="155"/>
      <c r="Y36" s="100"/>
      <c r="Z36" s="156"/>
      <c r="AA36" s="100"/>
    </row>
    <row r="37" spans="1:30" x14ac:dyDescent="0.2">
      <c r="A37" s="48"/>
      <c r="B37" s="48"/>
      <c r="C37" s="99"/>
      <c r="D37" s="157"/>
      <c r="E37" s="157"/>
      <c r="F37" s="157"/>
      <c r="G37" s="157"/>
      <c r="H37" s="157"/>
      <c r="I37" s="157"/>
      <c r="J37" s="149"/>
      <c r="K37" s="104"/>
      <c r="L37" s="99"/>
      <c r="M37" s="138"/>
      <c r="N37" s="138"/>
      <c r="O37" s="138"/>
      <c r="P37" s="138"/>
      <c r="Q37" s="138"/>
      <c r="R37" s="138"/>
      <c r="S37" s="89"/>
      <c r="T37" s="90"/>
      <c r="X37" s="155"/>
      <c r="Y37" s="100"/>
      <c r="Z37" s="156"/>
      <c r="AA37" s="100"/>
    </row>
    <row r="38" spans="1:30" ht="15.75" x14ac:dyDescent="0.2">
      <c r="A38" s="48"/>
      <c r="B38" s="159"/>
      <c r="C38" s="160" t="s">
        <v>65</v>
      </c>
      <c r="D38" s="161"/>
      <c r="E38" s="162"/>
      <c r="F38" s="162"/>
      <c r="G38" s="162"/>
      <c r="H38" s="162"/>
      <c r="I38" s="162"/>
      <c r="J38" s="162"/>
      <c r="K38" s="162"/>
      <c r="L38" s="163" t="s">
        <v>66</v>
      </c>
      <c r="M38" s="161"/>
      <c r="N38" s="161"/>
      <c r="O38" s="161"/>
      <c r="P38" s="161"/>
      <c r="Q38" s="164"/>
      <c r="R38" s="98"/>
      <c r="S38" s="89"/>
      <c r="T38" s="90"/>
      <c r="X38" s="165"/>
      <c r="Y38" s="166"/>
      <c r="Z38" s="166"/>
      <c r="AA38" s="166"/>
    </row>
    <row r="39" spans="1:30" ht="15.75" x14ac:dyDescent="0.2">
      <c r="A39" s="48"/>
      <c r="B39" s="159"/>
      <c r="C39" s="160"/>
      <c r="D39" s="167"/>
      <c r="E39" s="168"/>
      <c r="F39" s="168"/>
      <c r="G39" s="168"/>
      <c r="H39" s="168"/>
      <c r="I39" s="168"/>
      <c r="J39" s="168"/>
      <c r="K39" s="168"/>
      <c r="L39" s="169"/>
      <c r="M39" s="167"/>
      <c r="N39" s="167"/>
      <c r="O39" s="167"/>
      <c r="P39" s="167"/>
      <c r="Q39" s="170"/>
      <c r="R39" s="98"/>
      <c r="S39" s="89"/>
      <c r="T39" s="90"/>
      <c r="X39" s="165"/>
      <c r="Y39" s="166"/>
      <c r="Z39" s="166"/>
      <c r="AA39" s="166"/>
    </row>
    <row r="40" spans="1:30" ht="109.9" customHeight="1" x14ac:dyDescent="0.2">
      <c r="A40" s="48"/>
      <c r="B40" s="159"/>
      <c r="C40" s="160"/>
      <c r="D40" s="269" t="s">
        <v>67</v>
      </c>
      <c r="E40" s="269"/>
      <c r="F40" s="269"/>
      <c r="G40" s="171" t="s">
        <v>116</v>
      </c>
      <c r="H40" s="171" t="s">
        <v>68</v>
      </c>
      <c r="I40" s="171" t="s">
        <v>69</v>
      </c>
      <c r="J40" s="275" t="s">
        <v>70</v>
      </c>
      <c r="K40" s="171" t="s">
        <v>117</v>
      </c>
      <c r="L40" s="171" t="s">
        <v>71</v>
      </c>
      <c r="M40" s="171" t="s">
        <v>72</v>
      </c>
      <c r="N40" s="171" t="s">
        <v>73</v>
      </c>
      <c r="O40" s="171" t="s">
        <v>74</v>
      </c>
      <c r="P40" s="171" t="s">
        <v>75</v>
      </c>
      <c r="Q40" s="171" t="s">
        <v>76</v>
      </c>
      <c r="R40" s="89"/>
      <c r="S40" s="89"/>
      <c r="T40" s="90"/>
      <c r="X40" s="165"/>
      <c r="Y40" s="166"/>
      <c r="Z40" s="166"/>
      <c r="AA40" s="166"/>
    </row>
    <row r="41" spans="1:30" s="182" customFormat="1" ht="15.75" x14ac:dyDescent="0.25">
      <c r="A41" s="47" t="s">
        <v>77</v>
      </c>
      <c r="B41" s="172"/>
      <c r="C41" s="173"/>
      <c r="D41" s="174"/>
      <c r="E41" s="175"/>
      <c r="F41" s="176"/>
      <c r="G41" s="177"/>
      <c r="H41" s="177"/>
      <c r="I41" s="178"/>
      <c r="J41" s="178"/>
      <c r="K41" s="178"/>
      <c r="L41" s="178"/>
      <c r="M41" s="178"/>
      <c r="N41" s="178"/>
      <c r="O41" s="178"/>
      <c r="P41" s="179"/>
      <c r="Q41" s="178"/>
      <c r="R41" s="180"/>
      <c r="S41" s="180"/>
      <c r="T41" s="181"/>
    </row>
    <row r="42" spans="1:30" ht="15" x14ac:dyDescent="0.2">
      <c r="A42" s="48" t="str">
        <f>IF(OR(D42&lt;&gt;""),"Show","Hide")</f>
        <v>Hide</v>
      </c>
      <c r="B42" s="48"/>
      <c r="C42" s="260">
        <v>1</v>
      </c>
      <c r="D42" s="262"/>
      <c r="E42" s="263"/>
      <c r="F42" s="264"/>
      <c r="G42" s="84"/>
      <c r="H42" s="84"/>
      <c r="I42" s="84"/>
      <c r="J42" s="258"/>
      <c r="K42" s="49"/>
      <c r="L42" s="256" t="str">
        <f>IF(J42&lt;&gt;"",IF(J42&lt;26.59,"Full",IF(J42&gt;28.59,"None","Partial")),"")</f>
        <v/>
      </c>
      <c r="M42" s="259"/>
      <c r="N42" s="257" t="str">
        <f>IFERROR(IF(OR(O42="",P42=""),"",+(O42)/((1754.5)*M42)), " ")</f>
        <v xml:space="preserve"> </v>
      </c>
      <c r="O42" s="83">
        <f>PRODUCT(K42,M42)</f>
        <v>0</v>
      </c>
      <c r="P42" s="83">
        <f>O42*0.175</f>
        <v>0</v>
      </c>
      <c r="Q42" s="6">
        <f t="shared" ref="Q42:Q73" si="0">SUM(O42:P42)</f>
        <v>0</v>
      </c>
      <c r="R42" s="183"/>
      <c r="S42" s="183"/>
      <c r="T42" s="184"/>
      <c r="U42" s="185"/>
      <c r="V42" s="185"/>
      <c r="W42" s="185"/>
      <c r="X42" s="185"/>
      <c r="Y42" s="185"/>
      <c r="Z42" s="186"/>
      <c r="AB42" s="186"/>
      <c r="AD42" s="187"/>
    </row>
    <row r="43" spans="1:30" ht="15" x14ac:dyDescent="0.2">
      <c r="A43" s="48" t="str">
        <f t="shared" ref="A43:A106" si="1">IF(OR(D43&lt;&gt;""),"Show","Hide")</f>
        <v>Hide</v>
      </c>
      <c r="B43" s="48"/>
      <c r="C43" s="260">
        <v>2</v>
      </c>
      <c r="D43" s="262"/>
      <c r="E43" s="263"/>
      <c r="F43" s="264"/>
      <c r="G43" s="84"/>
      <c r="H43" s="84"/>
      <c r="I43" s="84"/>
      <c r="J43" s="258"/>
      <c r="K43" s="49"/>
      <c r="L43" s="256" t="str">
        <f t="shared" ref="L43:L106" si="2">IF(J43&lt;&gt;"",IF(J43&lt;26.59,"Full",IF(J43&gt;28.59,"None","Partial")),"")</f>
        <v/>
      </c>
      <c r="M43" s="259" t="str">
        <f t="shared" ref="M43:M106" si="3">IF(OR(J43=0,G43="",I43=""),"",IF(J43&gt;28.59,0,MIN(2,(28.59-J43))))</f>
        <v/>
      </c>
      <c r="N43" s="257" t="str">
        <f t="shared" ref="N43:N106" si="4">IFERROR(IF(OR(O43="",P43=""),"",+(O43)/((1754.5)*M43)), " ")</f>
        <v xml:space="preserve"> </v>
      </c>
      <c r="O43" s="83">
        <f t="shared" ref="O43:O106" si="5">PRODUCT(K43,M43)</f>
        <v>0</v>
      </c>
      <c r="P43" s="83">
        <f t="shared" ref="P43:P106" si="6">O43*0.175</f>
        <v>0</v>
      </c>
      <c r="Q43" s="6">
        <f t="shared" si="0"/>
        <v>0</v>
      </c>
      <c r="R43" s="183"/>
      <c r="S43" s="183"/>
      <c r="T43" s="184"/>
      <c r="U43" s="185"/>
      <c r="V43" s="185"/>
      <c r="W43" s="185"/>
      <c r="X43" s="185"/>
      <c r="Y43" s="185"/>
    </row>
    <row r="44" spans="1:30" ht="15" x14ac:dyDescent="0.2">
      <c r="A44" s="48" t="str">
        <f t="shared" si="1"/>
        <v>Hide</v>
      </c>
      <c r="B44" s="48"/>
      <c r="C44" s="260">
        <v>3</v>
      </c>
      <c r="D44" s="262"/>
      <c r="E44" s="263"/>
      <c r="F44" s="264"/>
      <c r="G44" s="84"/>
      <c r="H44" s="84"/>
      <c r="I44" s="84"/>
      <c r="J44" s="258"/>
      <c r="K44" s="49"/>
      <c r="L44" s="256" t="str">
        <f t="shared" si="2"/>
        <v/>
      </c>
      <c r="M44" s="259" t="str">
        <f t="shared" si="3"/>
        <v/>
      </c>
      <c r="N44" s="257" t="str">
        <f t="shared" si="4"/>
        <v xml:space="preserve"> </v>
      </c>
      <c r="O44" s="83">
        <f t="shared" si="5"/>
        <v>0</v>
      </c>
      <c r="P44" s="83">
        <f t="shared" si="6"/>
        <v>0</v>
      </c>
      <c r="Q44" s="6">
        <f t="shared" si="0"/>
        <v>0</v>
      </c>
      <c r="R44" s="183"/>
      <c r="S44" s="183"/>
      <c r="T44" s="184"/>
      <c r="U44" s="185"/>
      <c r="V44" s="185"/>
      <c r="W44" s="185"/>
      <c r="X44" s="185"/>
      <c r="Y44" s="185"/>
    </row>
    <row r="45" spans="1:30" ht="15" x14ac:dyDescent="0.2">
      <c r="A45" s="48" t="str">
        <f t="shared" si="1"/>
        <v>Hide</v>
      </c>
      <c r="B45" s="188"/>
      <c r="C45" s="260">
        <v>4</v>
      </c>
      <c r="D45" s="262"/>
      <c r="E45" s="263"/>
      <c r="F45" s="264"/>
      <c r="G45" s="84"/>
      <c r="H45" s="84"/>
      <c r="I45" s="84"/>
      <c r="J45" s="258"/>
      <c r="K45" s="49"/>
      <c r="L45" s="256" t="str">
        <f t="shared" si="2"/>
        <v/>
      </c>
      <c r="M45" s="259" t="str">
        <f t="shared" si="3"/>
        <v/>
      </c>
      <c r="N45" s="257" t="str">
        <f t="shared" si="4"/>
        <v xml:space="preserve"> </v>
      </c>
      <c r="O45" s="83">
        <f t="shared" si="5"/>
        <v>0</v>
      </c>
      <c r="P45" s="83">
        <f>O45*0.175</f>
        <v>0</v>
      </c>
      <c r="Q45" s="6">
        <f t="shared" si="0"/>
        <v>0</v>
      </c>
      <c r="R45" s="183"/>
      <c r="S45" s="183"/>
      <c r="T45" s="184"/>
      <c r="U45" s="185"/>
      <c r="V45" s="185"/>
      <c r="W45" s="185"/>
      <c r="X45" s="185"/>
      <c r="Y45" s="185"/>
    </row>
    <row r="46" spans="1:30" ht="15" x14ac:dyDescent="0.2">
      <c r="A46" s="48" t="str">
        <f t="shared" si="1"/>
        <v>Hide</v>
      </c>
      <c r="B46" s="188"/>
      <c r="C46" s="260">
        <v>5</v>
      </c>
      <c r="D46" s="262"/>
      <c r="E46" s="263"/>
      <c r="F46" s="264"/>
      <c r="G46" s="84"/>
      <c r="H46" s="84"/>
      <c r="I46" s="84"/>
      <c r="J46" s="258"/>
      <c r="K46" s="49"/>
      <c r="L46" s="256" t="str">
        <f t="shared" si="2"/>
        <v/>
      </c>
      <c r="M46" s="259" t="str">
        <f t="shared" si="3"/>
        <v/>
      </c>
      <c r="N46" s="257" t="str">
        <f t="shared" si="4"/>
        <v xml:space="preserve"> </v>
      </c>
      <c r="O46" s="83">
        <f t="shared" si="5"/>
        <v>0</v>
      </c>
      <c r="P46" s="83">
        <f t="shared" si="6"/>
        <v>0</v>
      </c>
      <c r="Q46" s="6">
        <f t="shared" si="0"/>
        <v>0</v>
      </c>
      <c r="R46" s="183"/>
      <c r="S46" s="183"/>
      <c r="T46" s="184"/>
      <c r="U46" s="185"/>
      <c r="V46" s="185"/>
      <c r="W46" s="185"/>
      <c r="X46" s="185"/>
      <c r="Y46" s="185"/>
      <c r="AB46" s="186"/>
    </row>
    <row r="47" spans="1:30" ht="15" x14ac:dyDescent="0.2">
      <c r="A47" s="48" t="str">
        <f t="shared" si="1"/>
        <v>Hide</v>
      </c>
      <c r="B47" s="188"/>
      <c r="C47" s="260">
        <v>6</v>
      </c>
      <c r="D47" s="262"/>
      <c r="E47" s="263"/>
      <c r="F47" s="264"/>
      <c r="G47" s="84"/>
      <c r="H47" s="84"/>
      <c r="I47" s="84"/>
      <c r="J47" s="258"/>
      <c r="K47" s="49"/>
      <c r="L47" s="256" t="str">
        <f t="shared" si="2"/>
        <v/>
      </c>
      <c r="M47" s="259" t="str">
        <f t="shared" si="3"/>
        <v/>
      </c>
      <c r="N47" s="257" t="str">
        <f t="shared" si="4"/>
        <v xml:space="preserve"> </v>
      </c>
      <c r="O47" s="83">
        <f t="shared" si="5"/>
        <v>0</v>
      </c>
      <c r="P47" s="83">
        <f t="shared" si="6"/>
        <v>0</v>
      </c>
      <c r="Q47" s="6">
        <f t="shared" si="0"/>
        <v>0</v>
      </c>
      <c r="R47" s="183"/>
      <c r="S47" s="183"/>
      <c r="T47" s="184"/>
      <c r="U47" s="185"/>
      <c r="V47" s="185"/>
      <c r="W47" s="185"/>
      <c r="X47" s="185"/>
      <c r="Y47" s="185"/>
      <c r="AB47" s="186"/>
    </row>
    <row r="48" spans="1:30" ht="15" x14ac:dyDescent="0.2">
      <c r="A48" s="48" t="str">
        <f t="shared" si="1"/>
        <v>Hide</v>
      </c>
      <c r="B48" s="188"/>
      <c r="C48" s="260">
        <v>7</v>
      </c>
      <c r="D48" s="262"/>
      <c r="E48" s="263"/>
      <c r="F48" s="264"/>
      <c r="G48" s="84"/>
      <c r="H48" s="84"/>
      <c r="I48" s="84"/>
      <c r="J48" s="258"/>
      <c r="K48" s="49"/>
      <c r="L48" s="256" t="str">
        <f t="shared" si="2"/>
        <v/>
      </c>
      <c r="M48" s="259" t="str">
        <f t="shared" si="3"/>
        <v/>
      </c>
      <c r="N48" s="257" t="str">
        <f t="shared" si="4"/>
        <v xml:space="preserve"> </v>
      </c>
      <c r="O48" s="83">
        <f t="shared" si="5"/>
        <v>0</v>
      </c>
      <c r="P48" s="83">
        <f t="shared" si="6"/>
        <v>0</v>
      </c>
      <c r="Q48" s="6">
        <f t="shared" si="0"/>
        <v>0</v>
      </c>
      <c r="R48" s="183"/>
      <c r="S48" s="183"/>
      <c r="T48" s="90"/>
      <c r="X48" s="185"/>
      <c r="Y48" s="187"/>
    </row>
    <row r="49" spans="1:25" ht="15" x14ac:dyDescent="0.2">
      <c r="A49" s="48" t="str">
        <f t="shared" si="1"/>
        <v>Hide</v>
      </c>
      <c r="B49" s="188"/>
      <c r="C49" s="260">
        <v>8</v>
      </c>
      <c r="D49" s="262"/>
      <c r="E49" s="263"/>
      <c r="F49" s="264"/>
      <c r="G49" s="84"/>
      <c r="H49" s="84"/>
      <c r="I49" s="84"/>
      <c r="J49" s="258"/>
      <c r="K49" s="49"/>
      <c r="L49" s="256" t="str">
        <f t="shared" si="2"/>
        <v/>
      </c>
      <c r="M49" s="259" t="str">
        <f t="shared" si="3"/>
        <v/>
      </c>
      <c r="N49" s="257" t="str">
        <f t="shared" si="4"/>
        <v xml:space="preserve"> </v>
      </c>
      <c r="O49" s="83">
        <f t="shared" si="5"/>
        <v>0</v>
      </c>
      <c r="P49" s="83">
        <f t="shared" si="6"/>
        <v>0</v>
      </c>
      <c r="Q49" s="6">
        <f t="shared" si="0"/>
        <v>0</v>
      </c>
      <c r="R49" s="183"/>
      <c r="S49" s="183"/>
      <c r="T49" s="189"/>
      <c r="X49" s="185"/>
      <c r="Y49" s="187"/>
    </row>
    <row r="50" spans="1:25" ht="15" x14ac:dyDescent="0.2">
      <c r="A50" s="48" t="str">
        <f t="shared" si="1"/>
        <v>Hide</v>
      </c>
      <c r="B50" s="188"/>
      <c r="C50" s="260">
        <v>9</v>
      </c>
      <c r="D50" s="262"/>
      <c r="E50" s="263"/>
      <c r="F50" s="264"/>
      <c r="G50" s="84"/>
      <c r="H50" s="84"/>
      <c r="I50" s="84"/>
      <c r="J50" s="258"/>
      <c r="K50" s="49"/>
      <c r="L50" s="256" t="str">
        <f t="shared" si="2"/>
        <v/>
      </c>
      <c r="M50" s="259"/>
      <c r="N50" s="257" t="str">
        <f t="shared" si="4"/>
        <v xml:space="preserve"> </v>
      </c>
      <c r="O50" s="83">
        <f t="shared" si="5"/>
        <v>0</v>
      </c>
      <c r="P50" s="83">
        <f t="shared" si="6"/>
        <v>0</v>
      </c>
      <c r="Q50" s="6">
        <f t="shared" si="0"/>
        <v>0</v>
      </c>
      <c r="R50" s="183"/>
      <c r="S50" s="183"/>
      <c r="T50" s="189"/>
      <c r="X50" s="185"/>
      <c r="Y50" s="187"/>
    </row>
    <row r="51" spans="1:25" ht="15" x14ac:dyDescent="0.2">
      <c r="A51" s="48" t="str">
        <f t="shared" si="1"/>
        <v>Hide</v>
      </c>
      <c r="B51" s="188"/>
      <c r="C51" s="260">
        <v>10</v>
      </c>
      <c r="D51" s="262"/>
      <c r="E51" s="263"/>
      <c r="F51" s="264"/>
      <c r="G51" s="84"/>
      <c r="H51" s="84"/>
      <c r="I51" s="84"/>
      <c r="J51" s="258"/>
      <c r="K51" s="49"/>
      <c r="L51" s="256" t="str">
        <f t="shared" si="2"/>
        <v/>
      </c>
      <c r="M51" s="259" t="str">
        <f t="shared" si="3"/>
        <v/>
      </c>
      <c r="N51" s="257" t="str">
        <f t="shared" si="4"/>
        <v xml:space="preserve"> </v>
      </c>
      <c r="O51" s="83">
        <f t="shared" si="5"/>
        <v>0</v>
      </c>
      <c r="P51" s="83">
        <f t="shared" si="6"/>
        <v>0</v>
      </c>
      <c r="Q51" s="6">
        <f t="shared" si="0"/>
        <v>0</v>
      </c>
      <c r="R51" s="183"/>
      <c r="S51" s="183"/>
      <c r="T51" s="90"/>
      <c r="X51" s="185"/>
      <c r="Y51" s="187"/>
    </row>
    <row r="52" spans="1:25" ht="15" x14ac:dyDescent="0.2">
      <c r="A52" s="48" t="str">
        <f t="shared" si="1"/>
        <v>Hide</v>
      </c>
      <c r="B52" s="188"/>
      <c r="C52" s="260">
        <v>11</v>
      </c>
      <c r="D52" s="262"/>
      <c r="E52" s="263"/>
      <c r="F52" s="264"/>
      <c r="G52" s="84"/>
      <c r="H52" s="84"/>
      <c r="I52" s="84"/>
      <c r="J52" s="258"/>
      <c r="K52" s="49"/>
      <c r="L52" s="256" t="str">
        <f t="shared" si="2"/>
        <v/>
      </c>
      <c r="M52" s="259" t="str">
        <f t="shared" si="3"/>
        <v/>
      </c>
      <c r="N52" s="257" t="str">
        <f t="shared" si="4"/>
        <v xml:space="preserve"> </v>
      </c>
      <c r="O52" s="83">
        <f t="shared" si="5"/>
        <v>0</v>
      </c>
      <c r="P52" s="83">
        <f t="shared" si="6"/>
        <v>0</v>
      </c>
      <c r="Q52" s="6">
        <f t="shared" si="0"/>
        <v>0</v>
      </c>
      <c r="R52" s="183"/>
      <c r="S52" s="183"/>
      <c r="T52" s="90"/>
      <c r="X52" s="185"/>
      <c r="Y52" s="187"/>
    </row>
    <row r="53" spans="1:25" ht="15" x14ac:dyDescent="0.2">
      <c r="A53" s="48" t="str">
        <f t="shared" si="1"/>
        <v>Hide</v>
      </c>
      <c r="B53" s="188"/>
      <c r="C53" s="260">
        <v>12</v>
      </c>
      <c r="D53" s="262"/>
      <c r="E53" s="263"/>
      <c r="F53" s="264"/>
      <c r="G53" s="84"/>
      <c r="H53" s="84"/>
      <c r="I53" s="84"/>
      <c r="J53" s="258"/>
      <c r="K53" s="49"/>
      <c r="L53" s="256" t="str">
        <f t="shared" si="2"/>
        <v/>
      </c>
      <c r="M53" s="259" t="str">
        <f t="shared" si="3"/>
        <v/>
      </c>
      <c r="N53" s="257" t="str">
        <f t="shared" si="4"/>
        <v xml:space="preserve"> </v>
      </c>
      <c r="O53" s="83">
        <f t="shared" si="5"/>
        <v>0</v>
      </c>
      <c r="P53" s="83">
        <f t="shared" si="6"/>
        <v>0</v>
      </c>
      <c r="Q53" s="6">
        <f t="shared" si="0"/>
        <v>0</v>
      </c>
      <c r="R53" s="183"/>
      <c r="S53" s="183"/>
      <c r="T53" s="90"/>
      <c r="X53" s="185"/>
      <c r="Y53" s="187"/>
    </row>
    <row r="54" spans="1:25" ht="15" x14ac:dyDescent="0.2">
      <c r="A54" s="48" t="str">
        <f t="shared" si="1"/>
        <v>Hide</v>
      </c>
      <c r="B54" s="188"/>
      <c r="C54" s="260">
        <v>13</v>
      </c>
      <c r="D54" s="262"/>
      <c r="E54" s="263"/>
      <c r="F54" s="264"/>
      <c r="G54" s="84"/>
      <c r="H54" s="84"/>
      <c r="I54" s="84"/>
      <c r="J54" s="258"/>
      <c r="K54" s="49"/>
      <c r="L54" s="256" t="str">
        <f t="shared" si="2"/>
        <v/>
      </c>
      <c r="M54" s="259" t="str">
        <f t="shared" si="3"/>
        <v/>
      </c>
      <c r="N54" s="257" t="str">
        <f t="shared" si="4"/>
        <v xml:space="preserve"> </v>
      </c>
      <c r="O54" s="83">
        <f t="shared" si="5"/>
        <v>0</v>
      </c>
      <c r="P54" s="83">
        <f t="shared" si="6"/>
        <v>0</v>
      </c>
      <c r="Q54" s="6">
        <f t="shared" si="0"/>
        <v>0</v>
      </c>
      <c r="R54" s="183"/>
      <c r="S54" s="183"/>
      <c r="T54" s="90"/>
      <c r="X54" s="185"/>
      <c r="Y54" s="187"/>
    </row>
    <row r="55" spans="1:25" ht="15" x14ac:dyDescent="0.2">
      <c r="A55" s="48" t="str">
        <f t="shared" si="1"/>
        <v>Hide</v>
      </c>
      <c r="B55" s="188"/>
      <c r="C55" s="260">
        <v>14</v>
      </c>
      <c r="D55" s="262"/>
      <c r="E55" s="263"/>
      <c r="F55" s="264"/>
      <c r="G55" s="84"/>
      <c r="H55" s="84"/>
      <c r="I55" s="84"/>
      <c r="J55" s="258"/>
      <c r="K55" s="49"/>
      <c r="L55" s="256" t="str">
        <f t="shared" si="2"/>
        <v/>
      </c>
      <c r="M55" s="259" t="str">
        <f t="shared" si="3"/>
        <v/>
      </c>
      <c r="N55" s="257" t="str">
        <f t="shared" si="4"/>
        <v xml:space="preserve"> </v>
      </c>
      <c r="O55" s="83">
        <f t="shared" si="5"/>
        <v>0</v>
      </c>
      <c r="P55" s="83">
        <f t="shared" si="6"/>
        <v>0</v>
      </c>
      <c r="Q55" s="6">
        <f t="shared" si="0"/>
        <v>0</v>
      </c>
      <c r="R55" s="183"/>
      <c r="S55" s="183"/>
      <c r="T55" s="90"/>
      <c r="X55" s="185"/>
      <c r="Y55" s="187"/>
    </row>
    <row r="56" spans="1:25" ht="15" x14ac:dyDescent="0.2">
      <c r="A56" s="48" t="str">
        <f t="shared" si="1"/>
        <v>Hide</v>
      </c>
      <c r="B56" s="188"/>
      <c r="C56" s="260">
        <v>15</v>
      </c>
      <c r="D56" s="262"/>
      <c r="E56" s="263"/>
      <c r="F56" s="264"/>
      <c r="G56" s="84"/>
      <c r="H56" s="84"/>
      <c r="I56" s="84"/>
      <c r="J56" s="258"/>
      <c r="K56" s="49"/>
      <c r="L56" s="256" t="str">
        <f t="shared" si="2"/>
        <v/>
      </c>
      <c r="M56" s="259" t="str">
        <f t="shared" si="3"/>
        <v/>
      </c>
      <c r="N56" s="257" t="str">
        <f t="shared" si="4"/>
        <v xml:space="preserve"> </v>
      </c>
      <c r="O56" s="83">
        <f t="shared" si="5"/>
        <v>0</v>
      </c>
      <c r="P56" s="83">
        <f t="shared" si="6"/>
        <v>0</v>
      </c>
      <c r="Q56" s="6">
        <f t="shared" si="0"/>
        <v>0</v>
      </c>
      <c r="R56" s="183"/>
      <c r="S56" s="183"/>
      <c r="T56" s="90"/>
      <c r="X56" s="185"/>
      <c r="Y56" s="187"/>
    </row>
    <row r="57" spans="1:25" ht="15" x14ac:dyDescent="0.2">
      <c r="A57" s="48" t="str">
        <f t="shared" si="1"/>
        <v>Hide</v>
      </c>
      <c r="B57" s="188"/>
      <c r="C57" s="260">
        <v>16</v>
      </c>
      <c r="D57" s="262"/>
      <c r="E57" s="263"/>
      <c r="F57" s="264"/>
      <c r="G57" s="84"/>
      <c r="H57" s="84"/>
      <c r="I57" s="84"/>
      <c r="J57" s="258"/>
      <c r="K57" s="49"/>
      <c r="L57" s="256" t="str">
        <f t="shared" si="2"/>
        <v/>
      </c>
      <c r="M57" s="259" t="str">
        <f t="shared" si="3"/>
        <v/>
      </c>
      <c r="N57" s="257" t="str">
        <f t="shared" si="4"/>
        <v xml:space="preserve"> </v>
      </c>
      <c r="O57" s="83">
        <f t="shared" si="5"/>
        <v>0</v>
      </c>
      <c r="P57" s="83">
        <f t="shared" si="6"/>
        <v>0</v>
      </c>
      <c r="Q57" s="6">
        <f t="shared" si="0"/>
        <v>0</v>
      </c>
      <c r="R57" s="183"/>
      <c r="S57" s="183"/>
      <c r="T57" s="90"/>
      <c r="X57" s="185"/>
      <c r="Y57" s="187"/>
    </row>
    <row r="58" spans="1:25" ht="15" x14ac:dyDescent="0.2">
      <c r="A58" s="48" t="str">
        <f t="shared" si="1"/>
        <v>Hide</v>
      </c>
      <c r="B58" s="188"/>
      <c r="C58" s="260">
        <v>17</v>
      </c>
      <c r="D58" s="262"/>
      <c r="E58" s="263"/>
      <c r="F58" s="264"/>
      <c r="G58" s="84"/>
      <c r="H58" s="84"/>
      <c r="I58" s="84"/>
      <c r="J58" s="258"/>
      <c r="K58" s="49"/>
      <c r="L58" s="256" t="str">
        <f t="shared" si="2"/>
        <v/>
      </c>
      <c r="M58" s="259" t="str">
        <f t="shared" si="3"/>
        <v/>
      </c>
      <c r="N58" s="257" t="str">
        <f t="shared" si="4"/>
        <v xml:space="preserve"> </v>
      </c>
      <c r="O58" s="83">
        <f t="shared" si="5"/>
        <v>0</v>
      </c>
      <c r="P58" s="83">
        <f t="shared" si="6"/>
        <v>0</v>
      </c>
      <c r="Q58" s="6">
        <f t="shared" si="0"/>
        <v>0</v>
      </c>
      <c r="R58" s="183"/>
      <c r="S58" s="183"/>
      <c r="T58" s="90"/>
      <c r="X58" s="185"/>
      <c r="Y58" s="187"/>
    </row>
    <row r="59" spans="1:25" ht="15" x14ac:dyDescent="0.2">
      <c r="A59" s="48" t="str">
        <f t="shared" si="1"/>
        <v>Hide</v>
      </c>
      <c r="B59" s="188"/>
      <c r="C59" s="260">
        <v>18</v>
      </c>
      <c r="D59" s="262"/>
      <c r="E59" s="263"/>
      <c r="F59" s="264"/>
      <c r="G59" s="84"/>
      <c r="H59" s="84"/>
      <c r="I59" s="84"/>
      <c r="J59" s="258"/>
      <c r="K59" s="49"/>
      <c r="L59" s="256" t="str">
        <f t="shared" si="2"/>
        <v/>
      </c>
      <c r="M59" s="259" t="str">
        <f t="shared" si="3"/>
        <v/>
      </c>
      <c r="N59" s="257" t="str">
        <f t="shared" si="4"/>
        <v xml:space="preserve"> </v>
      </c>
      <c r="O59" s="83">
        <f t="shared" si="5"/>
        <v>0</v>
      </c>
      <c r="P59" s="83">
        <f t="shared" si="6"/>
        <v>0</v>
      </c>
      <c r="Q59" s="6">
        <f t="shared" si="0"/>
        <v>0</v>
      </c>
      <c r="R59" s="183"/>
      <c r="S59" s="183"/>
      <c r="T59" s="90"/>
      <c r="X59" s="185"/>
      <c r="Y59" s="187"/>
    </row>
    <row r="60" spans="1:25" ht="15" x14ac:dyDescent="0.2">
      <c r="A60" s="48" t="str">
        <f t="shared" si="1"/>
        <v>Hide</v>
      </c>
      <c r="B60" s="188"/>
      <c r="C60" s="260">
        <v>19</v>
      </c>
      <c r="D60" s="262"/>
      <c r="E60" s="263"/>
      <c r="F60" s="264"/>
      <c r="G60" s="84"/>
      <c r="H60" s="84"/>
      <c r="I60" s="84"/>
      <c r="J60" s="258"/>
      <c r="K60" s="49"/>
      <c r="L60" s="256" t="str">
        <f t="shared" si="2"/>
        <v/>
      </c>
      <c r="M60" s="259" t="str">
        <f t="shared" si="3"/>
        <v/>
      </c>
      <c r="N60" s="257" t="str">
        <f t="shared" si="4"/>
        <v xml:space="preserve"> </v>
      </c>
      <c r="O60" s="83">
        <f t="shared" si="5"/>
        <v>0</v>
      </c>
      <c r="P60" s="83">
        <f t="shared" si="6"/>
        <v>0</v>
      </c>
      <c r="Q60" s="6">
        <f t="shared" si="0"/>
        <v>0</v>
      </c>
      <c r="R60" s="183"/>
      <c r="S60" s="183"/>
      <c r="T60" s="90"/>
      <c r="X60" s="185"/>
      <c r="Y60" s="187"/>
    </row>
    <row r="61" spans="1:25" ht="15" x14ac:dyDescent="0.2">
      <c r="A61" s="48" t="str">
        <f t="shared" si="1"/>
        <v>Hide</v>
      </c>
      <c r="B61" s="188"/>
      <c r="C61" s="260">
        <v>20</v>
      </c>
      <c r="D61" s="262"/>
      <c r="E61" s="263"/>
      <c r="F61" s="264"/>
      <c r="G61" s="84"/>
      <c r="H61" s="84"/>
      <c r="I61" s="84"/>
      <c r="J61" s="258"/>
      <c r="K61" s="49"/>
      <c r="L61" s="256" t="str">
        <f t="shared" si="2"/>
        <v/>
      </c>
      <c r="M61" s="259" t="str">
        <f t="shared" si="3"/>
        <v/>
      </c>
      <c r="N61" s="257" t="str">
        <f t="shared" si="4"/>
        <v xml:space="preserve"> </v>
      </c>
      <c r="O61" s="83">
        <f t="shared" si="5"/>
        <v>0</v>
      </c>
      <c r="P61" s="83">
        <f t="shared" si="6"/>
        <v>0</v>
      </c>
      <c r="Q61" s="6">
        <f t="shared" si="0"/>
        <v>0</v>
      </c>
      <c r="R61" s="183"/>
      <c r="S61" s="183"/>
      <c r="T61" s="90"/>
      <c r="X61" s="185"/>
      <c r="Y61" s="187"/>
    </row>
    <row r="62" spans="1:25" ht="15" x14ac:dyDescent="0.2">
      <c r="A62" s="48" t="str">
        <f t="shared" si="1"/>
        <v>Hide</v>
      </c>
      <c r="B62" s="188"/>
      <c r="C62" s="260">
        <v>21</v>
      </c>
      <c r="D62" s="262"/>
      <c r="E62" s="263"/>
      <c r="F62" s="264"/>
      <c r="G62" s="84"/>
      <c r="H62" s="84"/>
      <c r="I62" s="84"/>
      <c r="J62" s="258"/>
      <c r="K62" s="49"/>
      <c r="L62" s="256" t="str">
        <f t="shared" si="2"/>
        <v/>
      </c>
      <c r="M62" s="259" t="str">
        <f t="shared" si="3"/>
        <v/>
      </c>
      <c r="N62" s="257" t="str">
        <f t="shared" si="4"/>
        <v xml:space="preserve"> </v>
      </c>
      <c r="O62" s="83">
        <f t="shared" si="5"/>
        <v>0</v>
      </c>
      <c r="P62" s="83">
        <f t="shared" si="6"/>
        <v>0</v>
      </c>
      <c r="Q62" s="6">
        <f t="shared" si="0"/>
        <v>0</v>
      </c>
      <c r="R62" s="183"/>
      <c r="S62" s="183"/>
      <c r="T62" s="90"/>
      <c r="X62" s="185"/>
      <c r="Y62" s="187"/>
    </row>
    <row r="63" spans="1:25" ht="15" x14ac:dyDescent="0.2">
      <c r="A63" s="48" t="str">
        <f t="shared" si="1"/>
        <v>Hide</v>
      </c>
      <c r="B63" s="188"/>
      <c r="C63" s="260">
        <v>22</v>
      </c>
      <c r="D63" s="262"/>
      <c r="E63" s="263"/>
      <c r="F63" s="264"/>
      <c r="G63" s="84"/>
      <c r="H63" s="84"/>
      <c r="I63" s="84"/>
      <c r="J63" s="258"/>
      <c r="K63" s="49"/>
      <c r="L63" s="256" t="str">
        <f t="shared" si="2"/>
        <v/>
      </c>
      <c r="M63" s="259" t="str">
        <f t="shared" si="3"/>
        <v/>
      </c>
      <c r="N63" s="257" t="str">
        <f t="shared" si="4"/>
        <v xml:space="preserve"> </v>
      </c>
      <c r="O63" s="83">
        <f t="shared" si="5"/>
        <v>0</v>
      </c>
      <c r="P63" s="83">
        <f t="shared" si="6"/>
        <v>0</v>
      </c>
      <c r="Q63" s="6">
        <f t="shared" si="0"/>
        <v>0</v>
      </c>
      <c r="R63" s="183"/>
      <c r="S63" s="183"/>
      <c r="T63" s="90"/>
      <c r="X63" s="185"/>
      <c r="Y63" s="187"/>
    </row>
    <row r="64" spans="1:25" ht="15" x14ac:dyDescent="0.2">
      <c r="A64" s="48" t="str">
        <f t="shared" si="1"/>
        <v>Hide</v>
      </c>
      <c r="B64" s="188"/>
      <c r="C64" s="260">
        <v>23</v>
      </c>
      <c r="D64" s="262"/>
      <c r="E64" s="263"/>
      <c r="F64" s="264"/>
      <c r="G64" s="84"/>
      <c r="H64" s="84"/>
      <c r="I64" s="84"/>
      <c r="J64" s="258"/>
      <c r="K64" s="49"/>
      <c r="L64" s="256" t="str">
        <f t="shared" si="2"/>
        <v/>
      </c>
      <c r="M64" s="259" t="str">
        <f t="shared" si="3"/>
        <v/>
      </c>
      <c r="N64" s="257" t="str">
        <f t="shared" si="4"/>
        <v xml:space="preserve"> </v>
      </c>
      <c r="O64" s="83">
        <f t="shared" si="5"/>
        <v>0</v>
      </c>
      <c r="P64" s="83">
        <f t="shared" si="6"/>
        <v>0</v>
      </c>
      <c r="Q64" s="6">
        <f t="shared" si="0"/>
        <v>0</v>
      </c>
      <c r="R64" s="183"/>
      <c r="S64" s="183"/>
      <c r="T64" s="90"/>
      <c r="X64" s="185"/>
      <c r="Y64" s="187"/>
    </row>
    <row r="65" spans="1:25" ht="15" x14ac:dyDescent="0.2">
      <c r="A65" s="48" t="str">
        <f t="shared" si="1"/>
        <v>Hide</v>
      </c>
      <c r="B65" s="188"/>
      <c r="C65" s="260">
        <v>24</v>
      </c>
      <c r="D65" s="262"/>
      <c r="E65" s="263"/>
      <c r="F65" s="264"/>
      <c r="G65" s="84"/>
      <c r="H65" s="84"/>
      <c r="I65" s="84"/>
      <c r="J65" s="258"/>
      <c r="K65" s="49"/>
      <c r="L65" s="256" t="str">
        <f t="shared" si="2"/>
        <v/>
      </c>
      <c r="M65" s="259" t="str">
        <f t="shared" si="3"/>
        <v/>
      </c>
      <c r="N65" s="257" t="str">
        <f t="shared" si="4"/>
        <v xml:space="preserve"> </v>
      </c>
      <c r="O65" s="83">
        <f t="shared" si="5"/>
        <v>0</v>
      </c>
      <c r="P65" s="83">
        <f t="shared" si="6"/>
        <v>0</v>
      </c>
      <c r="Q65" s="6">
        <f t="shared" si="0"/>
        <v>0</v>
      </c>
      <c r="R65" s="183"/>
      <c r="S65" s="183"/>
      <c r="T65" s="90"/>
      <c r="X65" s="185"/>
      <c r="Y65" s="187"/>
    </row>
    <row r="66" spans="1:25" ht="15" x14ac:dyDescent="0.2">
      <c r="A66" s="48" t="str">
        <f t="shared" si="1"/>
        <v>Hide</v>
      </c>
      <c r="B66" s="188"/>
      <c r="C66" s="260">
        <v>25</v>
      </c>
      <c r="D66" s="262"/>
      <c r="E66" s="263"/>
      <c r="F66" s="264"/>
      <c r="G66" s="84"/>
      <c r="H66" s="84"/>
      <c r="I66" s="84"/>
      <c r="J66" s="258"/>
      <c r="K66" s="49"/>
      <c r="L66" s="256" t="str">
        <f t="shared" si="2"/>
        <v/>
      </c>
      <c r="M66" s="259" t="str">
        <f t="shared" si="3"/>
        <v/>
      </c>
      <c r="N66" s="257" t="str">
        <f t="shared" si="4"/>
        <v xml:space="preserve"> </v>
      </c>
      <c r="O66" s="83">
        <f t="shared" si="5"/>
        <v>0</v>
      </c>
      <c r="P66" s="83">
        <f t="shared" si="6"/>
        <v>0</v>
      </c>
      <c r="Q66" s="6">
        <f t="shared" si="0"/>
        <v>0</v>
      </c>
      <c r="R66" s="183"/>
      <c r="S66" s="183"/>
      <c r="T66" s="90"/>
      <c r="X66" s="185"/>
      <c r="Y66" s="187"/>
    </row>
    <row r="67" spans="1:25" ht="15" x14ac:dyDescent="0.2">
      <c r="A67" s="48" t="str">
        <f t="shared" si="1"/>
        <v>Hide</v>
      </c>
      <c r="B67" s="188"/>
      <c r="C67" s="260">
        <v>26</v>
      </c>
      <c r="D67" s="262"/>
      <c r="E67" s="263"/>
      <c r="F67" s="264"/>
      <c r="G67" s="84"/>
      <c r="H67" s="84"/>
      <c r="I67" s="84"/>
      <c r="J67" s="258"/>
      <c r="K67" s="49"/>
      <c r="L67" s="256" t="str">
        <f t="shared" si="2"/>
        <v/>
      </c>
      <c r="M67" s="259" t="str">
        <f t="shared" si="3"/>
        <v/>
      </c>
      <c r="N67" s="257" t="str">
        <f t="shared" si="4"/>
        <v xml:space="preserve"> </v>
      </c>
      <c r="O67" s="83">
        <f t="shared" si="5"/>
        <v>0</v>
      </c>
      <c r="P67" s="83">
        <f t="shared" si="6"/>
        <v>0</v>
      </c>
      <c r="Q67" s="6">
        <f t="shared" si="0"/>
        <v>0</v>
      </c>
      <c r="R67" s="183"/>
      <c r="S67" s="183"/>
      <c r="T67" s="90"/>
      <c r="X67" s="185"/>
      <c r="Y67" s="187"/>
    </row>
    <row r="68" spans="1:25" ht="15" x14ac:dyDescent="0.2">
      <c r="A68" s="48" t="str">
        <f t="shared" si="1"/>
        <v>Hide</v>
      </c>
      <c r="B68" s="188"/>
      <c r="C68" s="260">
        <v>27</v>
      </c>
      <c r="D68" s="262"/>
      <c r="E68" s="263"/>
      <c r="F68" s="264"/>
      <c r="G68" s="84"/>
      <c r="H68" s="84"/>
      <c r="I68" s="84"/>
      <c r="J68" s="258"/>
      <c r="K68" s="49"/>
      <c r="L68" s="256" t="str">
        <f t="shared" si="2"/>
        <v/>
      </c>
      <c r="M68" s="259" t="str">
        <f t="shared" si="3"/>
        <v/>
      </c>
      <c r="N68" s="257" t="str">
        <f t="shared" si="4"/>
        <v xml:space="preserve"> </v>
      </c>
      <c r="O68" s="83">
        <f t="shared" si="5"/>
        <v>0</v>
      </c>
      <c r="P68" s="83">
        <f t="shared" si="6"/>
        <v>0</v>
      </c>
      <c r="Q68" s="6">
        <f t="shared" si="0"/>
        <v>0</v>
      </c>
      <c r="R68" s="183"/>
      <c r="S68" s="183"/>
      <c r="T68" s="90"/>
      <c r="X68" s="185"/>
      <c r="Y68" s="187"/>
    </row>
    <row r="69" spans="1:25" ht="15" x14ac:dyDescent="0.2">
      <c r="A69" s="48" t="str">
        <f t="shared" si="1"/>
        <v>Hide</v>
      </c>
      <c r="B69" s="188"/>
      <c r="C69" s="260">
        <v>28</v>
      </c>
      <c r="D69" s="262"/>
      <c r="E69" s="263"/>
      <c r="F69" s="264"/>
      <c r="G69" s="84"/>
      <c r="H69" s="84"/>
      <c r="I69" s="84"/>
      <c r="J69" s="258"/>
      <c r="K69" s="49"/>
      <c r="L69" s="256" t="str">
        <f t="shared" si="2"/>
        <v/>
      </c>
      <c r="M69" s="259" t="str">
        <f t="shared" si="3"/>
        <v/>
      </c>
      <c r="N69" s="257" t="str">
        <f t="shared" si="4"/>
        <v xml:space="preserve"> </v>
      </c>
      <c r="O69" s="83">
        <f t="shared" si="5"/>
        <v>0</v>
      </c>
      <c r="P69" s="83">
        <f t="shared" si="6"/>
        <v>0</v>
      </c>
      <c r="Q69" s="6">
        <f t="shared" si="0"/>
        <v>0</v>
      </c>
      <c r="R69" s="183"/>
      <c r="S69" s="183"/>
      <c r="T69" s="90"/>
      <c r="X69" s="185"/>
      <c r="Y69" s="187"/>
    </row>
    <row r="70" spans="1:25" ht="15" x14ac:dyDescent="0.2">
      <c r="A70" s="48" t="str">
        <f t="shared" si="1"/>
        <v>Hide</v>
      </c>
      <c r="B70" s="188"/>
      <c r="C70" s="260">
        <v>29</v>
      </c>
      <c r="D70" s="262"/>
      <c r="E70" s="263"/>
      <c r="F70" s="264"/>
      <c r="G70" s="84"/>
      <c r="H70" s="84"/>
      <c r="I70" s="84"/>
      <c r="J70" s="258"/>
      <c r="K70" s="49"/>
      <c r="L70" s="256" t="str">
        <f t="shared" si="2"/>
        <v/>
      </c>
      <c r="M70" s="259" t="str">
        <f t="shared" si="3"/>
        <v/>
      </c>
      <c r="N70" s="257" t="str">
        <f t="shared" si="4"/>
        <v xml:space="preserve"> </v>
      </c>
      <c r="O70" s="83">
        <f t="shared" si="5"/>
        <v>0</v>
      </c>
      <c r="P70" s="83">
        <f t="shared" si="6"/>
        <v>0</v>
      </c>
      <c r="Q70" s="6">
        <f t="shared" si="0"/>
        <v>0</v>
      </c>
      <c r="R70" s="183"/>
      <c r="S70" s="183"/>
      <c r="T70" s="90"/>
      <c r="X70" s="185"/>
      <c r="Y70" s="187"/>
    </row>
    <row r="71" spans="1:25" ht="15" x14ac:dyDescent="0.2">
      <c r="A71" s="48" t="str">
        <f t="shared" si="1"/>
        <v>Hide</v>
      </c>
      <c r="B71" s="188"/>
      <c r="C71" s="260">
        <v>30</v>
      </c>
      <c r="D71" s="262"/>
      <c r="E71" s="263"/>
      <c r="F71" s="264"/>
      <c r="G71" s="84"/>
      <c r="H71" s="84"/>
      <c r="I71" s="84"/>
      <c r="J71" s="258"/>
      <c r="K71" s="49"/>
      <c r="L71" s="256" t="str">
        <f t="shared" si="2"/>
        <v/>
      </c>
      <c r="M71" s="259" t="str">
        <f t="shared" si="3"/>
        <v/>
      </c>
      <c r="N71" s="257" t="str">
        <f t="shared" si="4"/>
        <v xml:space="preserve"> </v>
      </c>
      <c r="O71" s="83">
        <f t="shared" si="5"/>
        <v>0</v>
      </c>
      <c r="P71" s="83">
        <f t="shared" si="6"/>
        <v>0</v>
      </c>
      <c r="Q71" s="6">
        <f t="shared" si="0"/>
        <v>0</v>
      </c>
      <c r="R71" s="183"/>
      <c r="S71" s="183"/>
      <c r="T71" s="90"/>
      <c r="X71" s="185"/>
      <c r="Y71" s="187"/>
    </row>
    <row r="72" spans="1:25" ht="15" x14ac:dyDescent="0.2">
      <c r="A72" s="48" t="str">
        <f t="shared" si="1"/>
        <v>Hide</v>
      </c>
      <c r="B72" s="188"/>
      <c r="C72" s="260">
        <v>31</v>
      </c>
      <c r="D72" s="262"/>
      <c r="E72" s="263"/>
      <c r="F72" s="264"/>
      <c r="G72" s="84"/>
      <c r="H72" s="84"/>
      <c r="I72" s="84"/>
      <c r="J72" s="258"/>
      <c r="K72" s="49"/>
      <c r="L72" s="256" t="str">
        <f t="shared" si="2"/>
        <v/>
      </c>
      <c r="M72" s="259" t="str">
        <f t="shared" si="3"/>
        <v/>
      </c>
      <c r="N72" s="257" t="str">
        <f t="shared" si="4"/>
        <v xml:space="preserve"> </v>
      </c>
      <c r="O72" s="83">
        <f t="shared" si="5"/>
        <v>0</v>
      </c>
      <c r="P72" s="83">
        <f t="shared" si="6"/>
        <v>0</v>
      </c>
      <c r="Q72" s="6">
        <f t="shared" si="0"/>
        <v>0</v>
      </c>
      <c r="R72" s="183"/>
      <c r="S72" s="183"/>
      <c r="T72" s="90"/>
      <c r="X72" s="185"/>
      <c r="Y72" s="187"/>
    </row>
    <row r="73" spans="1:25" ht="15" x14ac:dyDescent="0.2">
      <c r="A73" s="48" t="str">
        <f t="shared" si="1"/>
        <v>Hide</v>
      </c>
      <c r="B73" s="188"/>
      <c r="C73" s="260">
        <v>32</v>
      </c>
      <c r="D73" s="262"/>
      <c r="E73" s="263"/>
      <c r="F73" s="264"/>
      <c r="G73" s="84"/>
      <c r="H73" s="84"/>
      <c r="I73" s="84"/>
      <c r="J73" s="258"/>
      <c r="K73" s="49"/>
      <c r="L73" s="256" t="str">
        <f t="shared" si="2"/>
        <v/>
      </c>
      <c r="M73" s="259" t="str">
        <f t="shared" si="3"/>
        <v/>
      </c>
      <c r="N73" s="257" t="str">
        <f t="shared" si="4"/>
        <v xml:space="preserve"> </v>
      </c>
      <c r="O73" s="83">
        <f t="shared" si="5"/>
        <v>0</v>
      </c>
      <c r="P73" s="83">
        <f t="shared" si="6"/>
        <v>0</v>
      </c>
      <c r="Q73" s="6">
        <f t="shared" si="0"/>
        <v>0</v>
      </c>
      <c r="R73" s="183"/>
      <c r="S73" s="183"/>
      <c r="T73" s="90"/>
      <c r="X73" s="185"/>
      <c r="Y73" s="187"/>
    </row>
    <row r="74" spans="1:25" ht="15" x14ac:dyDescent="0.2">
      <c r="A74" s="48" t="str">
        <f t="shared" si="1"/>
        <v>Hide</v>
      </c>
      <c r="B74" s="188"/>
      <c r="C74" s="260">
        <v>33</v>
      </c>
      <c r="D74" s="262"/>
      <c r="E74" s="263"/>
      <c r="F74" s="264"/>
      <c r="G74" s="84"/>
      <c r="H74" s="84"/>
      <c r="I74" s="84"/>
      <c r="J74" s="258"/>
      <c r="K74" s="49"/>
      <c r="L74" s="256" t="str">
        <f t="shared" si="2"/>
        <v/>
      </c>
      <c r="M74" s="259" t="str">
        <f t="shared" si="3"/>
        <v/>
      </c>
      <c r="N74" s="257" t="str">
        <f t="shared" si="4"/>
        <v xml:space="preserve"> </v>
      </c>
      <c r="O74" s="83">
        <f t="shared" si="5"/>
        <v>0</v>
      </c>
      <c r="P74" s="83">
        <f t="shared" si="6"/>
        <v>0</v>
      </c>
      <c r="Q74" s="6">
        <f t="shared" ref="Q74:Q137" si="7">SUM(O74:P74)</f>
        <v>0</v>
      </c>
      <c r="R74" s="183"/>
      <c r="S74" s="183"/>
      <c r="T74" s="90"/>
      <c r="X74" s="185"/>
      <c r="Y74" s="187"/>
    </row>
    <row r="75" spans="1:25" ht="15" x14ac:dyDescent="0.2">
      <c r="A75" s="48" t="str">
        <f t="shared" si="1"/>
        <v>Hide</v>
      </c>
      <c r="B75" s="188"/>
      <c r="C75" s="260">
        <v>34</v>
      </c>
      <c r="D75" s="262"/>
      <c r="E75" s="263"/>
      <c r="F75" s="264"/>
      <c r="G75" s="84"/>
      <c r="H75" s="84"/>
      <c r="I75" s="84"/>
      <c r="J75" s="258"/>
      <c r="K75" s="49"/>
      <c r="L75" s="256" t="str">
        <f t="shared" si="2"/>
        <v/>
      </c>
      <c r="M75" s="259" t="str">
        <f t="shared" si="3"/>
        <v/>
      </c>
      <c r="N75" s="257" t="str">
        <f t="shared" si="4"/>
        <v xml:space="preserve"> </v>
      </c>
      <c r="O75" s="83">
        <f t="shared" si="5"/>
        <v>0</v>
      </c>
      <c r="P75" s="83">
        <f t="shared" si="6"/>
        <v>0</v>
      </c>
      <c r="Q75" s="6">
        <f t="shared" si="7"/>
        <v>0</v>
      </c>
      <c r="R75" s="183"/>
      <c r="S75" s="183"/>
      <c r="T75" s="90"/>
      <c r="X75" s="185"/>
      <c r="Y75" s="187"/>
    </row>
    <row r="76" spans="1:25" ht="15" x14ac:dyDescent="0.2">
      <c r="A76" s="48" t="str">
        <f t="shared" si="1"/>
        <v>Hide</v>
      </c>
      <c r="B76" s="188"/>
      <c r="C76" s="260">
        <v>35</v>
      </c>
      <c r="D76" s="262"/>
      <c r="E76" s="263"/>
      <c r="F76" s="264"/>
      <c r="G76" s="84"/>
      <c r="H76" s="84"/>
      <c r="I76" s="84"/>
      <c r="J76" s="258"/>
      <c r="K76" s="49"/>
      <c r="L76" s="256" t="str">
        <f t="shared" si="2"/>
        <v/>
      </c>
      <c r="M76" s="259" t="str">
        <f t="shared" si="3"/>
        <v/>
      </c>
      <c r="N76" s="257" t="str">
        <f t="shared" si="4"/>
        <v xml:space="preserve"> </v>
      </c>
      <c r="O76" s="83">
        <f t="shared" si="5"/>
        <v>0</v>
      </c>
      <c r="P76" s="83">
        <f t="shared" si="6"/>
        <v>0</v>
      </c>
      <c r="Q76" s="6">
        <f t="shared" si="7"/>
        <v>0</v>
      </c>
      <c r="R76" s="183"/>
      <c r="S76" s="183"/>
      <c r="T76" s="90"/>
      <c r="X76" s="185"/>
      <c r="Y76" s="187"/>
    </row>
    <row r="77" spans="1:25" ht="15" x14ac:dyDescent="0.2">
      <c r="A77" s="48" t="str">
        <f t="shared" si="1"/>
        <v>Hide</v>
      </c>
      <c r="B77" s="188"/>
      <c r="C77" s="260">
        <v>36</v>
      </c>
      <c r="D77" s="262"/>
      <c r="E77" s="263"/>
      <c r="F77" s="264"/>
      <c r="G77" s="84"/>
      <c r="H77" s="84"/>
      <c r="I77" s="84"/>
      <c r="J77" s="258"/>
      <c r="K77" s="49"/>
      <c r="L77" s="256" t="str">
        <f t="shared" si="2"/>
        <v/>
      </c>
      <c r="M77" s="259" t="str">
        <f t="shared" si="3"/>
        <v/>
      </c>
      <c r="N77" s="257" t="str">
        <f t="shared" si="4"/>
        <v xml:space="preserve"> </v>
      </c>
      <c r="O77" s="83">
        <f t="shared" si="5"/>
        <v>0</v>
      </c>
      <c r="P77" s="83">
        <f t="shared" si="6"/>
        <v>0</v>
      </c>
      <c r="Q77" s="6">
        <f t="shared" si="7"/>
        <v>0</v>
      </c>
      <c r="R77" s="183"/>
      <c r="S77" s="183"/>
      <c r="T77" s="90"/>
      <c r="X77" s="185"/>
      <c r="Y77" s="187"/>
    </row>
    <row r="78" spans="1:25" ht="15" x14ac:dyDescent="0.2">
      <c r="A78" s="48" t="str">
        <f t="shared" si="1"/>
        <v>Hide</v>
      </c>
      <c r="B78" s="188"/>
      <c r="C78" s="260">
        <v>37</v>
      </c>
      <c r="D78" s="262"/>
      <c r="E78" s="263"/>
      <c r="F78" s="264"/>
      <c r="G78" s="84"/>
      <c r="H78" s="84"/>
      <c r="I78" s="84"/>
      <c r="J78" s="258"/>
      <c r="K78" s="49"/>
      <c r="L78" s="256" t="str">
        <f t="shared" si="2"/>
        <v/>
      </c>
      <c r="M78" s="259" t="str">
        <f t="shared" si="3"/>
        <v/>
      </c>
      <c r="N78" s="257" t="str">
        <f t="shared" si="4"/>
        <v xml:space="preserve"> </v>
      </c>
      <c r="O78" s="83">
        <f t="shared" si="5"/>
        <v>0</v>
      </c>
      <c r="P78" s="83">
        <f t="shared" si="6"/>
        <v>0</v>
      </c>
      <c r="Q78" s="6">
        <f t="shared" si="7"/>
        <v>0</v>
      </c>
      <c r="R78" s="183"/>
      <c r="S78" s="183"/>
      <c r="T78" s="90"/>
      <c r="X78" s="185"/>
      <c r="Y78" s="187"/>
    </row>
    <row r="79" spans="1:25" ht="15" x14ac:dyDescent="0.2">
      <c r="A79" s="48" t="str">
        <f t="shared" si="1"/>
        <v>Hide</v>
      </c>
      <c r="B79" s="188"/>
      <c r="C79" s="260">
        <v>38</v>
      </c>
      <c r="D79" s="262"/>
      <c r="E79" s="263"/>
      <c r="F79" s="264"/>
      <c r="G79" s="84"/>
      <c r="H79" s="84"/>
      <c r="I79" s="84"/>
      <c r="J79" s="258"/>
      <c r="K79" s="49"/>
      <c r="L79" s="256" t="str">
        <f t="shared" si="2"/>
        <v/>
      </c>
      <c r="M79" s="259" t="str">
        <f t="shared" si="3"/>
        <v/>
      </c>
      <c r="N79" s="257" t="str">
        <f t="shared" si="4"/>
        <v xml:space="preserve"> </v>
      </c>
      <c r="O79" s="83">
        <f t="shared" si="5"/>
        <v>0</v>
      </c>
      <c r="P79" s="83">
        <f t="shared" si="6"/>
        <v>0</v>
      </c>
      <c r="Q79" s="6">
        <f t="shared" si="7"/>
        <v>0</v>
      </c>
      <c r="R79" s="183"/>
      <c r="S79" s="183"/>
      <c r="T79" s="90"/>
      <c r="X79" s="185"/>
      <c r="Y79" s="187"/>
    </row>
    <row r="80" spans="1:25" ht="15" x14ac:dyDescent="0.2">
      <c r="A80" s="48" t="str">
        <f t="shared" si="1"/>
        <v>Hide</v>
      </c>
      <c r="B80" s="188"/>
      <c r="C80" s="260">
        <v>39</v>
      </c>
      <c r="D80" s="262"/>
      <c r="E80" s="263"/>
      <c r="F80" s="264"/>
      <c r="G80" s="84"/>
      <c r="H80" s="84"/>
      <c r="I80" s="84"/>
      <c r="J80" s="258"/>
      <c r="K80" s="49"/>
      <c r="L80" s="256" t="str">
        <f t="shared" si="2"/>
        <v/>
      </c>
      <c r="M80" s="259" t="str">
        <f t="shared" si="3"/>
        <v/>
      </c>
      <c r="N80" s="257" t="str">
        <f t="shared" si="4"/>
        <v xml:space="preserve"> </v>
      </c>
      <c r="O80" s="83">
        <f t="shared" si="5"/>
        <v>0</v>
      </c>
      <c r="P80" s="83">
        <f t="shared" si="6"/>
        <v>0</v>
      </c>
      <c r="Q80" s="6">
        <f t="shared" si="7"/>
        <v>0</v>
      </c>
      <c r="R80" s="183"/>
      <c r="S80" s="183"/>
      <c r="T80" s="90"/>
      <c r="X80" s="185"/>
      <c r="Y80" s="187"/>
    </row>
    <row r="81" spans="1:25" ht="15" x14ac:dyDescent="0.2">
      <c r="A81" s="48" t="str">
        <f t="shared" si="1"/>
        <v>Hide</v>
      </c>
      <c r="B81" s="188"/>
      <c r="C81" s="260">
        <v>40</v>
      </c>
      <c r="D81" s="262"/>
      <c r="E81" s="263"/>
      <c r="F81" s="264"/>
      <c r="G81" s="84"/>
      <c r="H81" s="84"/>
      <c r="I81" s="84"/>
      <c r="J81" s="258"/>
      <c r="K81" s="49"/>
      <c r="L81" s="256" t="str">
        <f t="shared" si="2"/>
        <v/>
      </c>
      <c r="M81" s="259" t="str">
        <f t="shared" si="3"/>
        <v/>
      </c>
      <c r="N81" s="257" t="str">
        <f t="shared" si="4"/>
        <v xml:space="preserve"> </v>
      </c>
      <c r="O81" s="83">
        <f t="shared" si="5"/>
        <v>0</v>
      </c>
      <c r="P81" s="83">
        <f t="shared" si="6"/>
        <v>0</v>
      </c>
      <c r="Q81" s="6">
        <f t="shared" si="7"/>
        <v>0</v>
      </c>
      <c r="R81" s="183"/>
      <c r="S81" s="183"/>
      <c r="T81" s="90"/>
      <c r="X81" s="185"/>
      <c r="Y81" s="187"/>
    </row>
    <row r="82" spans="1:25" ht="15" x14ac:dyDescent="0.2">
      <c r="A82" s="48" t="str">
        <f t="shared" si="1"/>
        <v>Hide</v>
      </c>
      <c r="B82" s="188"/>
      <c r="C82" s="260">
        <v>41</v>
      </c>
      <c r="D82" s="262"/>
      <c r="E82" s="263"/>
      <c r="F82" s="264"/>
      <c r="G82" s="84"/>
      <c r="H82" s="84"/>
      <c r="I82" s="84"/>
      <c r="J82" s="258"/>
      <c r="K82" s="49"/>
      <c r="L82" s="256" t="str">
        <f t="shared" si="2"/>
        <v/>
      </c>
      <c r="M82" s="259" t="str">
        <f t="shared" si="3"/>
        <v/>
      </c>
      <c r="N82" s="257" t="str">
        <f t="shared" si="4"/>
        <v xml:space="preserve"> </v>
      </c>
      <c r="O82" s="83">
        <f t="shared" si="5"/>
        <v>0</v>
      </c>
      <c r="P82" s="83">
        <f t="shared" si="6"/>
        <v>0</v>
      </c>
      <c r="Q82" s="6">
        <f t="shared" si="7"/>
        <v>0</v>
      </c>
      <c r="R82" s="183"/>
      <c r="S82" s="183"/>
      <c r="T82" s="90"/>
      <c r="X82" s="185"/>
      <c r="Y82" s="187"/>
    </row>
    <row r="83" spans="1:25" ht="15" x14ac:dyDescent="0.2">
      <c r="A83" s="48" t="str">
        <f t="shared" si="1"/>
        <v>Hide</v>
      </c>
      <c r="B83" s="188"/>
      <c r="C83" s="260">
        <v>42</v>
      </c>
      <c r="D83" s="262"/>
      <c r="E83" s="263"/>
      <c r="F83" s="264"/>
      <c r="G83" s="84"/>
      <c r="H83" s="84"/>
      <c r="I83" s="84"/>
      <c r="J83" s="258"/>
      <c r="K83" s="49"/>
      <c r="L83" s="256" t="str">
        <f t="shared" si="2"/>
        <v/>
      </c>
      <c r="M83" s="259" t="str">
        <f t="shared" si="3"/>
        <v/>
      </c>
      <c r="N83" s="257" t="str">
        <f t="shared" si="4"/>
        <v xml:space="preserve"> </v>
      </c>
      <c r="O83" s="83">
        <f t="shared" si="5"/>
        <v>0</v>
      </c>
      <c r="P83" s="83">
        <f t="shared" si="6"/>
        <v>0</v>
      </c>
      <c r="Q83" s="6">
        <f t="shared" si="7"/>
        <v>0</v>
      </c>
      <c r="R83" s="183"/>
      <c r="S83" s="183"/>
      <c r="T83" s="90"/>
      <c r="X83" s="185"/>
      <c r="Y83" s="187"/>
    </row>
    <row r="84" spans="1:25" ht="15" x14ac:dyDescent="0.2">
      <c r="A84" s="48" t="str">
        <f t="shared" si="1"/>
        <v>Hide</v>
      </c>
      <c r="B84" s="188"/>
      <c r="C84" s="260">
        <v>43</v>
      </c>
      <c r="D84" s="262"/>
      <c r="E84" s="263"/>
      <c r="F84" s="264"/>
      <c r="G84" s="84"/>
      <c r="H84" s="84"/>
      <c r="I84" s="84"/>
      <c r="J84" s="258"/>
      <c r="K84" s="49"/>
      <c r="L84" s="256" t="str">
        <f t="shared" si="2"/>
        <v/>
      </c>
      <c r="M84" s="259" t="str">
        <f t="shared" si="3"/>
        <v/>
      </c>
      <c r="N84" s="257" t="str">
        <f t="shared" si="4"/>
        <v xml:space="preserve"> </v>
      </c>
      <c r="O84" s="83">
        <f t="shared" si="5"/>
        <v>0</v>
      </c>
      <c r="P84" s="83">
        <f t="shared" si="6"/>
        <v>0</v>
      </c>
      <c r="Q84" s="6">
        <f t="shared" si="7"/>
        <v>0</v>
      </c>
      <c r="R84" s="183"/>
      <c r="S84" s="183"/>
      <c r="T84" s="90"/>
      <c r="X84" s="185"/>
      <c r="Y84" s="187"/>
    </row>
    <row r="85" spans="1:25" ht="15" x14ac:dyDescent="0.2">
      <c r="A85" s="48" t="str">
        <f t="shared" si="1"/>
        <v>Hide</v>
      </c>
      <c r="B85" s="188"/>
      <c r="C85" s="260">
        <v>44</v>
      </c>
      <c r="D85" s="262"/>
      <c r="E85" s="263"/>
      <c r="F85" s="264"/>
      <c r="G85" s="84"/>
      <c r="H85" s="84"/>
      <c r="I85" s="84"/>
      <c r="J85" s="258"/>
      <c r="K85" s="49"/>
      <c r="L85" s="256" t="str">
        <f t="shared" si="2"/>
        <v/>
      </c>
      <c r="M85" s="259" t="str">
        <f t="shared" si="3"/>
        <v/>
      </c>
      <c r="N85" s="257" t="str">
        <f t="shared" si="4"/>
        <v xml:space="preserve"> </v>
      </c>
      <c r="O85" s="83">
        <f t="shared" si="5"/>
        <v>0</v>
      </c>
      <c r="P85" s="83">
        <f t="shared" si="6"/>
        <v>0</v>
      </c>
      <c r="Q85" s="6">
        <f t="shared" si="7"/>
        <v>0</v>
      </c>
      <c r="R85" s="183"/>
      <c r="S85" s="183"/>
      <c r="T85" s="90"/>
      <c r="X85" s="185"/>
      <c r="Y85" s="187"/>
    </row>
    <row r="86" spans="1:25" ht="15" x14ac:dyDescent="0.2">
      <c r="A86" s="48" t="str">
        <f t="shared" si="1"/>
        <v>Hide</v>
      </c>
      <c r="B86" s="188"/>
      <c r="C86" s="260">
        <v>45</v>
      </c>
      <c r="D86" s="262"/>
      <c r="E86" s="263"/>
      <c r="F86" s="264"/>
      <c r="G86" s="84"/>
      <c r="H86" s="84"/>
      <c r="I86" s="84"/>
      <c r="J86" s="258"/>
      <c r="K86" s="49"/>
      <c r="L86" s="256" t="str">
        <f t="shared" si="2"/>
        <v/>
      </c>
      <c r="M86" s="259" t="str">
        <f t="shared" si="3"/>
        <v/>
      </c>
      <c r="N86" s="257" t="str">
        <f t="shared" si="4"/>
        <v xml:space="preserve"> </v>
      </c>
      <c r="O86" s="83">
        <f t="shared" si="5"/>
        <v>0</v>
      </c>
      <c r="P86" s="83">
        <f t="shared" si="6"/>
        <v>0</v>
      </c>
      <c r="Q86" s="6">
        <f t="shared" si="7"/>
        <v>0</v>
      </c>
      <c r="R86" s="183"/>
      <c r="S86" s="183"/>
      <c r="T86" s="90"/>
      <c r="X86" s="185"/>
      <c r="Y86" s="187"/>
    </row>
    <row r="87" spans="1:25" ht="15" x14ac:dyDescent="0.2">
      <c r="A87" s="48" t="str">
        <f t="shared" si="1"/>
        <v>Hide</v>
      </c>
      <c r="B87" s="188"/>
      <c r="C87" s="260">
        <v>46</v>
      </c>
      <c r="D87" s="262"/>
      <c r="E87" s="263"/>
      <c r="F87" s="264"/>
      <c r="G87" s="84"/>
      <c r="H87" s="84"/>
      <c r="I87" s="84"/>
      <c r="J87" s="258"/>
      <c r="K87" s="49"/>
      <c r="L87" s="256" t="str">
        <f t="shared" si="2"/>
        <v/>
      </c>
      <c r="M87" s="259" t="str">
        <f t="shared" si="3"/>
        <v/>
      </c>
      <c r="N87" s="257" t="str">
        <f t="shared" si="4"/>
        <v xml:space="preserve"> </v>
      </c>
      <c r="O87" s="83">
        <f t="shared" si="5"/>
        <v>0</v>
      </c>
      <c r="P87" s="83">
        <f t="shared" si="6"/>
        <v>0</v>
      </c>
      <c r="Q87" s="6">
        <f t="shared" si="7"/>
        <v>0</v>
      </c>
      <c r="R87" s="183"/>
      <c r="S87" s="183"/>
      <c r="T87" s="90"/>
      <c r="X87" s="185"/>
      <c r="Y87" s="187"/>
    </row>
    <row r="88" spans="1:25" ht="15" x14ac:dyDescent="0.2">
      <c r="A88" s="48" t="str">
        <f t="shared" si="1"/>
        <v>Hide</v>
      </c>
      <c r="B88" s="188"/>
      <c r="C88" s="260">
        <v>47</v>
      </c>
      <c r="D88" s="262"/>
      <c r="E88" s="263"/>
      <c r="F88" s="264"/>
      <c r="G88" s="84"/>
      <c r="H88" s="84"/>
      <c r="I88" s="84"/>
      <c r="J88" s="258"/>
      <c r="K88" s="49"/>
      <c r="L88" s="256" t="str">
        <f t="shared" si="2"/>
        <v/>
      </c>
      <c r="M88" s="259" t="str">
        <f t="shared" si="3"/>
        <v/>
      </c>
      <c r="N88" s="257" t="str">
        <f t="shared" si="4"/>
        <v xml:space="preserve"> </v>
      </c>
      <c r="O88" s="83">
        <f t="shared" si="5"/>
        <v>0</v>
      </c>
      <c r="P88" s="83">
        <f t="shared" si="6"/>
        <v>0</v>
      </c>
      <c r="Q88" s="6">
        <f t="shared" si="7"/>
        <v>0</v>
      </c>
      <c r="R88" s="183"/>
      <c r="S88" s="183"/>
      <c r="T88" s="90"/>
      <c r="X88" s="185"/>
      <c r="Y88" s="187"/>
    </row>
    <row r="89" spans="1:25" ht="15" x14ac:dyDescent="0.2">
      <c r="A89" s="48" t="str">
        <f t="shared" si="1"/>
        <v>Hide</v>
      </c>
      <c r="B89" s="188"/>
      <c r="C89" s="260">
        <v>48</v>
      </c>
      <c r="D89" s="262"/>
      <c r="E89" s="263"/>
      <c r="F89" s="264"/>
      <c r="G89" s="84"/>
      <c r="H89" s="84"/>
      <c r="I89" s="84"/>
      <c r="J89" s="258"/>
      <c r="K89" s="49"/>
      <c r="L89" s="256" t="str">
        <f t="shared" si="2"/>
        <v/>
      </c>
      <c r="M89" s="259" t="str">
        <f t="shared" si="3"/>
        <v/>
      </c>
      <c r="N89" s="257" t="str">
        <f t="shared" si="4"/>
        <v xml:space="preserve"> </v>
      </c>
      <c r="O89" s="83">
        <f t="shared" si="5"/>
        <v>0</v>
      </c>
      <c r="P89" s="83">
        <f t="shared" si="6"/>
        <v>0</v>
      </c>
      <c r="Q89" s="6">
        <f t="shared" si="7"/>
        <v>0</v>
      </c>
      <c r="R89" s="183"/>
      <c r="S89" s="183"/>
      <c r="T89" s="90"/>
      <c r="X89" s="185"/>
      <c r="Y89" s="187"/>
    </row>
    <row r="90" spans="1:25" ht="15" x14ac:dyDescent="0.2">
      <c r="A90" s="48" t="str">
        <f t="shared" si="1"/>
        <v>Hide</v>
      </c>
      <c r="B90" s="188"/>
      <c r="C90" s="260">
        <v>49</v>
      </c>
      <c r="D90" s="262"/>
      <c r="E90" s="263"/>
      <c r="F90" s="264"/>
      <c r="G90" s="84"/>
      <c r="H90" s="84"/>
      <c r="I90" s="84"/>
      <c r="J90" s="258"/>
      <c r="K90" s="49"/>
      <c r="L90" s="256" t="str">
        <f t="shared" si="2"/>
        <v/>
      </c>
      <c r="M90" s="259" t="str">
        <f t="shared" si="3"/>
        <v/>
      </c>
      <c r="N90" s="257" t="str">
        <f t="shared" si="4"/>
        <v xml:space="preserve"> </v>
      </c>
      <c r="O90" s="83">
        <f t="shared" si="5"/>
        <v>0</v>
      </c>
      <c r="P90" s="83">
        <f t="shared" si="6"/>
        <v>0</v>
      </c>
      <c r="Q90" s="6">
        <f t="shared" si="7"/>
        <v>0</v>
      </c>
      <c r="R90" s="183"/>
      <c r="S90" s="183"/>
      <c r="T90" s="90"/>
      <c r="X90" s="185"/>
      <c r="Y90" s="187"/>
    </row>
    <row r="91" spans="1:25" ht="15" x14ac:dyDescent="0.2">
      <c r="A91" s="48" t="str">
        <f t="shared" si="1"/>
        <v>Hide</v>
      </c>
      <c r="B91" s="188"/>
      <c r="C91" s="260">
        <v>50</v>
      </c>
      <c r="D91" s="262"/>
      <c r="E91" s="263"/>
      <c r="F91" s="264"/>
      <c r="G91" s="84"/>
      <c r="H91" s="84"/>
      <c r="I91" s="84"/>
      <c r="J91" s="258"/>
      <c r="K91" s="49"/>
      <c r="L91" s="256" t="str">
        <f t="shared" si="2"/>
        <v/>
      </c>
      <c r="M91" s="259" t="str">
        <f t="shared" si="3"/>
        <v/>
      </c>
      <c r="N91" s="257" t="str">
        <f t="shared" si="4"/>
        <v xml:space="preserve"> </v>
      </c>
      <c r="O91" s="83">
        <f t="shared" si="5"/>
        <v>0</v>
      </c>
      <c r="P91" s="83">
        <f t="shared" si="6"/>
        <v>0</v>
      </c>
      <c r="Q91" s="6">
        <f t="shared" si="7"/>
        <v>0</v>
      </c>
      <c r="R91" s="183"/>
      <c r="S91" s="183"/>
      <c r="T91" s="90"/>
      <c r="X91" s="185"/>
      <c r="Y91" s="187"/>
    </row>
    <row r="92" spans="1:25" ht="15" x14ac:dyDescent="0.2">
      <c r="A92" s="48" t="str">
        <f t="shared" si="1"/>
        <v>Hide</v>
      </c>
      <c r="B92" s="188"/>
      <c r="C92" s="260">
        <v>51</v>
      </c>
      <c r="D92" s="262"/>
      <c r="E92" s="263"/>
      <c r="F92" s="264"/>
      <c r="G92" s="84"/>
      <c r="H92" s="84"/>
      <c r="I92" s="84"/>
      <c r="J92" s="258"/>
      <c r="K92" s="49"/>
      <c r="L92" s="256" t="str">
        <f t="shared" si="2"/>
        <v/>
      </c>
      <c r="M92" s="259" t="str">
        <f t="shared" si="3"/>
        <v/>
      </c>
      <c r="N92" s="257" t="str">
        <f t="shared" si="4"/>
        <v xml:space="preserve"> </v>
      </c>
      <c r="O92" s="83">
        <f t="shared" si="5"/>
        <v>0</v>
      </c>
      <c r="P92" s="83">
        <f t="shared" si="6"/>
        <v>0</v>
      </c>
      <c r="Q92" s="6">
        <f t="shared" si="7"/>
        <v>0</v>
      </c>
      <c r="R92" s="183"/>
      <c r="S92" s="183"/>
      <c r="T92" s="90"/>
      <c r="X92" s="185"/>
      <c r="Y92" s="187"/>
    </row>
    <row r="93" spans="1:25" ht="15" x14ac:dyDescent="0.2">
      <c r="A93" s="48" t="str">
        <f t="shared" si="1"/>
        <v>Hide</v>
      </c>
      <c r="B93" s="188"/>
      <c r="C93" s="260">
        <v>52</v>
      </c>
      <c r="D93" s="262"/>
      <c r="E93" s="263"/>
      <c r="F93" s="264"/>
      <c r="G93" s="84"/>
      <c r="H93" s="84"/>
      <c r="I93" s="84"/>
      <c r="J93" s="258"/>
      <c r="K93" s="49"/>
      <c r="L93" s="256" t="str">
        <f t="shared" si="2"/>
        <v/>
      </c>
      <c r="M93" s="259" t="str">
        <f t="shared" si="3"/>
        <v/>
      </c>
      <c r="N93" s="257" t="str">
        <f t="shared" si="4"/>
        <v xml:space="preserve"> </v>
      </c>
      <c r="O93" s="83">
        <f t="shared" si="5"/>
        <v>0</v>
      </c>
      <c r="P93" s="83">
        <f t="shared" si="6"/>
        <v>0</v>
      </c>
      <c r="Q93" s="6">
        <f t="shared" si="7"/>
        <v>0</v>
      </c>
      <c r="R93" s="183"/>
      <c r="S93" s="183"/>
      <c r="T93" s="90"/>
      <c r="X93" s="185"/>
      <c r="Y93" s="187"/>
    </row>
    <row r="94" spans="1:25" ht="15" x14ac:dyDescent="0.2">
      <c r="A94" s="48" t="str">
        <f t="shared" si="1"/>
        <v>Hide</v>
      </c>
      <c r="B94" s="188"/>
      <c r="C94" s="260">
        <v>53</v>
      </c>
      <c r="D94" s="262"/>
      <c r="E94" s="263"/>
      <c r="F94" s="264"/>
      <c r="G94" s="84"/>
      <c r="H94" s="84"/>
      <c r="I94" s="84"/>
      <c r="J94" s="258"/>
      <c r="K94" s="49"/>
      <c r="L94" s="256" t="str">
        <f t="shared" si="2"/>
        <v/>
      </c>
      <c r="M94" s="259" t="str">
        <f t="shared" si="3"/>
        <v/>
      </c>
      <c r="N94" s="257" t="str">
        <f t="shared" si="4"/>
        <v xml:space="preserve"> </v>
      </c>
      <c r="O94" s="83">
        <f t="shared" si="5"/>
        <v>0</v>
      </c>
      <c r="P94" s="83">
        <f t="shared" si="6"/>
        <v>0</v>
      </c>
      <c r="Q94" s="6">
        <f t="shared" si="7"/>
        <v>0</v>
      </c>
      <c r="R94" s="183"/>
      <c r="S94" s="183"/>
      <c r="T94" s="90"/>
      <c r="X94" s="185"/>
      <c r="Y94" s="187"/>
    </row>
    <row r="95" spans="1:25" ht="15" x14ac:dyDescent="0.2">
      <c r="A95" s="48" t="str">
        <f t="shared" si="1"/>
        <v>Hide</v>
      </c>
      <c r="B95" s="188"/>
      <c r="C95" s="260">
        <v>54</v>
      </c>
      <c r="D95" s="262"/>
      <c r="E95" s="263"/>
      <c r="F95" s="264"/>
      <c r="G95" s="84"/>
      <c r="H95" s="84"/>
      <c r="I95" s="84"/>
      <c r="J95" s="258"/>
      <c r="K95" s="49"/>
      <c r="L95" s="256" t="str">
        <f t="shared" si="2"/>
        <v/>
      </c>
      <c r="M95" s="259" t="str">
        <f t="shared" si="3"/>
        <v/>
      </c>
      <c r="N95" s="257" t="str">
        <f t="shared" si="4"/>
        <v xml:space="preserve"> </v>
      </c>
      <c r="O95" s="83">
        <f t="shared" si="5"/>
        <v>0</v>
      </c>
      <c r="P95" s="83">
        <f t="shared" si="6"/>
        <v>0</v>
      </c>
      <c r="Q95" s="6">
        <f t="shared" si="7"/>
        <v>0</v>
      </c>
      <c r="R95" s="89"/>
      <c r="S95" s="89"/>
      <c r="T95" s="90"/>
      <c r="X95" s="185"/>
      <c r="Y95" s="187"/>
    </row>
    <row r="96" spans="1:25" ht="15" x14ac:dyDescent="0.2">
      <c r="A96" s="48" t="str">
        <f t="shared" si="1"/>
        <v>Hide</v>
      </c>
      <c r="B96" s="188"/>
      <c r="C96" s="260">
        <v>55</v>
      </c>
      <c r="D96" s="262"/>
      <c r="E96" s="263"/>
      <c r="F96" s="264"/>
      <c r="G96" s="84"/>
      <c r="H96" s="84"/>
      <c r="I96" s="84"/>
      <c r="J96" s="258"/>
      <c r="K96" s="49"/>
      <c r="L96" s="256" t="str">
        <f t="shared" si="2"/>
        <v/>
      </c>
      <c r="M96" s="259" t="str">
        <f t="shared" si="3"/>
        <v/>
      </c>
      <c r="N96" s="257" t="str">
        <f t="shared" si="4"/>
        <v xml:space="preserve"> </v>
      </c>
      <c r="O96" s="83">
        <f t="shared" si="5"/>
        <v>0</v>
      </c>
      <c r="P96" s="83">
        <f t="shared" si="6"/>
        <v>0</v>
      </c>
      <c r="Q96" s="6">
        <f t="shared" si="7"/>
        <v>0</v>
      </c>
      <c r="R96" s="89"/>
      <c r="S96" s="89"/>
      <c r="T96" s="90"/>
      <c r="X96" s="185"/>
      <c r="Y96" s="187"/>
    </row>
    <row r="97" spans="1:25" ht="15" x14ac:dyDescent="0.2">
      <c r="A97" s="48" t="str">
        <f t="shared" si="1"/>
        <v>Hide</v>
      </c>
      <c r="B97" s="188"/>
      <c r="C97" s="260">
        <v>56</v>
      </c>
      <c r="D97" s="262"/>
      <c r="E97" s="263"/>
      <c r="F97" s="264"/>
      <c r="G97" s="84"/>
      <c r="H97" s="84"/>
      <c r="I97" s="84"/>
      <c r="J97" s="258"/>
      <c r="K97" s="49"/>
      <c r="L97" s="256" t="str">
        <f t="shared" si="2"/>
        <v/>
      </c>
      <c r="M97" s="259" t="str">
        <f t="shared" si="3"/>
        <v/>
      </c>
      <c r="N97" s="257" t="str">
        <f t="shared" si="4"/>
        <v xml:space="preserve"> </v>
      </c>
      <c r="O97" s="83">
        <f t="shared" si="5"/>
        <v>0</v>
      </c>
      <c r="P97" s="83">
        <f t="shared" si="6"/>
        <v>0</v>
      </c>
      <c r="Q97" s="6">
        <f t="shared" si="7"/>
        <v>0</v>
      </c>
      <c r="R97" s="89"/>
      <c r="S97" s="89"/>
      <c r="T97" s="90"/>
      <c r="X97" s="185"/>
      <c r="Y97" s="187"/>
    </row>
    <row r="98" spans="1:25" ht="15" x14ac:dyDescent="0.2">
      <c r="A98" s="48" t="str">
        <f t="shared" si="1"/>
        <v>Hide</v>
      </c>
      <c r="B98" s="188"/>
      <c r="C98" s="260">
        <v>57</v>
      </c>
      <c r="D98" s="262"/>
      <c r="E98" s="263"/>
      <c r="F98" s="264"/>
      <c r="G98" s="84"/>
      <c r="H98" s="84"/>
      <c r="I98" s="84"/>
      <c r="J98" s="258"/>
      <c r="K98" s="49"/>
      <c r="L98" s="256" t="str">
        <f t="shared" si="2"/>
        <v/>
      </c>
      <c r="M98" s="259" t="str">
        <f t="shared" si="3"/>
        <v/>
      </c>
      <c r="N98" s="257" t="str">
        <f t="shared" si="4"/>
        <v xml:space="preserve"> </v>
      </c>
      <c r="O98" s="83">
        <f t="shared" si="5"/>
        <v>0</v>
      </c>
      <c r="P98" s="83">
        <f t="shared" si="6"/>
        <v>0</v>
      </c>
      <c r="Q98" s="6">
        <f t="shared" si="7"/>
        <v>0</v>
      </c>
      <c r="R98" s="89"/>
      <c r="S98" s="89"/>
      <c r="T98" s="90"/>
      <c r="X98" s="185"/>
      <c r="Y98" s="190"/>
    </row>
    <row r="99" spans="1:25" ht="15" x14ac:dyDescent="0.2">
      <c r="A99" s="48" t="str">
        <f t="shared" si="1"/>
        <v>Hide</v>
      </c>
      <c r="B99" s="188"/>
      <c r="C99" s="260">
        <v>58</v>
      </c>
      <c r="D99" s="262"/>
      <c r="E99" s="263"/>
      <c r="F99" s="264"/>
      <c r="G99" s="84"/>
      <c r="H99" s="84"/>
      <c r="I99" s="84"/>
      <c r="J99" s="258"/>
      <c r="K99" s="49"/>
      <c r="L99" s="256" t="str">
        <f t="shared" si="2"/>
        <v/>
      </c>
      <c r="M99" s="259" t="str">
        <f t="shared" si="3"/>
        <v/>
      </c>
      <c r="N99" s="257" t="str">
        <f t="shared" si="4"/>
        <v xml:space="preserve"> </v>
      </c>
      <c r="O99" s="83">
        <f t="shared" si="5"/>
        <v>0</v>
      </c>
      <c r="P99" s="83">
        <f t="shared" si="6"/>
        <v>0</v>
      </c>
      <c r="Q99" s="6">
        <f t="shared" si="7"/>
        <v>0</v>
      </c>
      <c r="R99" s="89"/>
      <c r="S99" s="89"/>
      <c r="T99" s="90"/>
      <c r="X99" s="185"/>
    </row>
    <row r="100" spans="1:25" ht="15" x14ac:dyDescent="0.2">
      <c r="A100" s="48" t="str">
        <f t="shared" si="1"/>
        <v>Hide</v>
      </c>
      <c r="B100" s="188"/>
      <c r="C100" s="260">
        <v>59</v>
      </c>
      <c r="D100" s="262"/>
      <c r="E100" s="263"/>
      <c r="F100" s="264"/>
      <c r="G100" s="84"/>
      <c r="H100" s="84"/>
      <c r="I100" s="84"/>
      <c r="J100" s="258"/>
      <c r="K100" s="49"/>
      <c r="L100" s="256" t="str">
        <f t="shared" si="2"/>
        <v/>
      </c>
      <c r="M100" s="259" t="str">
        <f t="shared" si="3"/>
        <v/>
      </c>
      <c r="N100" s="257" t="str">
        <f t="shared" si="4"/>
        <v xml:space="preserve"> </v>
      </c>
      <c r="O100" s="83">
        <f t="shared" si="5"/>
        <v>0</v>
      </c>
      <c r="P100" s="83">
        <f t="shared" si="6"/>
        <v>0</v>
      </c>
      <c r="Q100" s="6">
        <f t="shared" si="7"/>
        <v>0</v>
      </c>
      <c r="R100" s="89"/>
      <c r="S100" s="89"/>
      <c r="T100" s="90"/>
      <c r="X100" s="185"/>
    </row>
    <row r="101" spans="1:25" ht="15" x14ac:dyDescent="0.2">
      <c r="A101" s="48" t="str">
        <f t="shared" si="1"/>
        <v>Hide</v>
      </c>
      <c r="B101" s="188"/>
      <c r="C101" s="260">
        <v>60</v>
      </c>
      <c r="D101" s="262"/>
      <c r="E101" s="263"/>
      <c r="F101" s="264"/>
      <c r="G101" s="84"/>
      <c r="H101" s="84"/>
      <c r="I101" s="84"/>
      <c r="J101" s="258"/>
      <c r="K101" s="49"/>
      <c r="L101" s="256" t="str">
        <f t="shared" si="2"/>
        <v/>
      </c>
      <c r="M101" s="259" t="str">
        <f t="shared" si="3"/>
        <v/>
      </c>
      <c r="N101" s="257" t="str">
        <f t="shared" si="4"/>
        <v xml:space="preserve"> </v>
      </c>
      <c r="O101" s="83">
        <f t="shared" si="5"/>
        <v>0</v>
      </c>
      <c r="P101" s="83">
        <f t="shared" si="6"/>
        <v>0</v>
      </c>
      <c r="Q101" s="6">
        <f t="shared" si="7"/>
        <v>0</v>
      </c>
      <c r="R101" s="89"/>
      <c r="S101" s="89"/>
      <c r="T101" s="90"/>
      <c r="X101" s="185"/>
    </row>
    <row r="102" spans="1:25" ht="15" x14ac:dyDescent="0.2">
      <c r="A102" s="48" t="str">
        <f t="shared" si="1"/>
        <v>Hide</v>
      </c>
      <c r="B102" s="188"/>
      <c r="C102" s="260">
        <v>61</v>
      </c>
      <c r="D102" s="262"/>
      <c r="E102" s="263"/>
      <c r="F102" s="264"/>
      <c r="G102" s="84"/>
      <c r="H102" s="84"/>
      <c r="I102" s="84"/>
      <c r="J102" s="258"/>
      <c r="K102" s="49"/>
      <c r="L102" s="256" t="str">
        <f t="shared" si="2"/>
        <v/>
      </c>
      <c r="M102" s="259" t="str">
        <f t="shared" si="3"/>
        <v/>
      </c>
      <c r="N102" s="257" t="str">
        <f t="shared" si="4"/>
        <v xml:space="preserve"> </v>
      </c>
      <c r="O102" s="83">
        <f t="shared" si="5"/>
        <v>0</v>
      </c>
      <c r="P102" s="83">
        <f t="shared" si="6"/>
        <v>0</v>
      </c>
      <c r="Q102" s="6">
        <f t="shared" si="7"/>
        <v>0</v>
      </c>
      <c r="R102" s="89"/>
      <c r="S102" s="89"/>
      <c r="T102" s="90"/>
      <c r="X102" s="185"/>
    </row>
    <row r="103" spans="1:25" ht="15" x14ac:dyDescent="0.2">
      <c r="A103" s="48" t="str">
        <f t="shared" si="1"/>
        <v>Hide</v>
      </c>
      <c r="B103" s="188"/>
      <c r="C103" s="260">
        <v>62</v>
      </c>
      <c r="D103" s="262"/>
      <c r="E103" s="263"/>
      <c r="F103" s="264"/>
      <c r="G103" s="84"/>
      <c r="H103" s="84"/>
      <c r="I103" s="84"/>
      <c r="J103" s="258"/>
      <c r="K103" s="49"/>
      <c r="L103" s="256" t="str">
        <f t="shared" si="2"/>
        <v/>
      </c>
      <c r="M103" s="259" t="str">
        <f t="shared" si="3"/>
        <v/>
      </c>
      <c r="N103" s="257" t="str">
        <f t="shared" si="4"/>
        <v xml:space="preserve"> </v>
      </c>
      <c r="O103" s="83">
        <f t="shared" si="5"/>
        <v>0</v>
      </c>
      <c r="P103" s="83">
        <f t="shared" si="6"/>
        <v>0</v>
      </c>
      <c r="Q103" s="6">
        <f t="shared" si="7"/>
        <v>0</v>
      </c>
      <c r="R103" s="89"/>
      <c r="S103" s="89"/>
      <c r="T103" s="90"/>
      <c r="X103" s="185"/>
    </row>
    <row r="104" spans="1:25" ht="15" x14ac:dyDescent="0.2">
      <c r="A104" s="48" t="str">
        <f t="shared" si="1"/>
        <v>Hide</v>
      </c>
      <c r="B104" s="188"/>
      <c r="C104" s="260">
        <v>63</v>
      </c>
      <c r="D104" s="262"/>
      <c r="E104" s="263"/>
      <c r="F104" s="264"/>
      <c r="G104" s="84"/>
      <c r="H104" s="84"/>
      <c r="I104" s="84"/>
      <c r="J104" s="258"/>
      <c r="K104" s="49"/>
      <c r="L104" s="256" t="str">
        <f t="shared" si="2"/>
        <v/>
      </c>
      <c r="M104" s="259" t="str">
        <f t="shared" si="3"/>
        <v/>
      </c>
      <c r="N104" s="257" t="str">
        <f t="shared" si="4"/>
        <v xml:space="preserve"> </v>
      </c>
      <c r="O104" s="83">
        <f t="shared" si="5"/>
        <v>0</v>
      </c>
      <c r="P104" s="83">
        <f t="shared" si="6"/>
        <v>0</v>
      </c>
      <c r="Q104" s="6">
        <f t="shared" si="7"/>
        <v>0</v>
      </c>
      <c r="R104" s="89"/>
      <c r="S104" s="89"/>
      <c r="T104" s="90"/>
      <c r="X104" s="185"/>
    </row>
    <row r="105" spans="1:25" ht="15" x14ac:dyDescent="0.2">
      <c r="A105" s="48" t="str">
        <f t="shared" si="1"/>
        <v>Hide</v>
      </c>
      <c r="B105" s="188"/>
      <c r="C105" s="260">
        <v>64</v>
      </c>
      <c r="D105" s="262"/>
      <c r="E105" s="263"/>
      <c r="F105" s="264"/>
      <c r="G105" s="84"/>
      <c r="H105" s="84"/>
      <c r="I105" s="84"/>
      <c r="J105" s="258"/>
      <c r="K105" s="49"/>
      <c r="L105" s="256" t="str">
        <f t="shared" si="2"/>
        <v/>
      </c>
      <c r="M105" s="259" t="str">
        <f t="shared" si="3"/>
        <v/>
      </c>
      <c r="N105" s="257" t="str">
        <f t="shared" si="4"/>
        <v xml:space="preserve"> </v>
      </c>
      <c r="O105" s="83">
        <f t="shared" si="5"/>
        <v>0</v>
      </c>
      <c r="P105" s="83">
        <f t="shared" si="6"/>
        <v>0</v>
      </c>
      <c r="Q105" s="6">
        <f t="shared" si="7"/>
        <v>0</v>
      </c>
      <c r="R105" s="89"/>
      <c r="S105" s="89"/>
      <c r="T105" s="90"/>
      <c r="X105" s="185"/>
    </row>
    <row r="106" spans="1:25" ht="15" x14ac:dyDescent="0.2">
      <c r="A106" s="48" t="str">
        <f t="shared" si="1"/>
        <v>Hide</v>
      </c>
      <c r="B106" s="188"/>
      <c r="C106" s="260">
        <v>65</v>
      </c>
      <c r="D106" s="262"/>
      <c r="E106" s="263"/>
      <c r="F106" s="264"/>
      <c r="G106" s="84"/>
      <c r="H106" s="84"/>
      <c r="I106" s="84"/>
      <c r="J106" s="258"/>
      <c r="K106" s="49"/>
      <c r="L106" s="256" t="str">
        <f t="shared" si="2"/>
        <v/>
      </c>
      <c r="M106" s="259" t="str">
        <f t="shared" si="3"/>
        <v/>
      </c>
      <c r="N106" s="257" t="str">
        <f t="shared" si="4"/>
        <v xml:space="preserve"> </v>
      </c>
      <c r="O106" s="83">
        <f t="shared" si="5"/>
        <v>0</v>
      </c>
      <c r="P106" s="83">
        <f t="shared" si="6"/>
        <v>0</v>
      </c>
      <c r="Q106" s="6">
        <f t="shared" si="7"/>
        <v>0</v>
      </c>
      <c r="R106" s="89"/>
      <c r="S106" s="89"/>
      <c r="T106" s="90"/>
      <c r="X106" s="185"/>
    </row>
    <row r="107" spans="1:25" ht="15" x14ac:dyDescent="0.2">
      <c r="A107" s="48" t="str">
        <f t="shared" ref="A107:A141" si="8">IF(OR(D107&lt;&gt;""),"Show","Hide")</f>
        <v>Hide</v>
      </c>
      <c r="B107" s="188"/>
      <c r="C107" s="260">
        <v>66</v>
      </c>
      <c r="D107" s="262"/>
      <c r="E107" s="263"/>
      <c r="F107" s="264"/>
      <c r="G107" s="84"/>
      <c r="H107" s="84"/>
      <c r="I107" s="84"/>
      <c r="J107" s="258"/>
      <c r="K107" s="49"/>
      <c r="L107" s="256" t="str">
        <f t="shared" ref="L107:L141" si="9">IF(J107&lt;&gt;"",IF(J107&lt;26.59,"Full",IF(J107&gt;28.59,"None","Partial")),"")</f>
        <v/>
      </c>
      <c r="M107" s="259" t="str">
        <f t="shared" ref="M107:M140" si="10">IF(OR(J107=0,G107="",I107=""),"",IF(J107&gt;28.59,0,MIN(2,(28.59-J107))))</f>
        <v/>
      </c>
      <c r="N107" s="257" t="str">
        <f t="shared" ref="N107:N141" si="11">IFERROR(IF(OR(O107="",P107=""),"",+(O107)/((1754.5)*M107)), " ")</f>
        <v xml:space="preserve"> </v>
      </c>
      <c r="O107" s="83">
        <f t="shared" ref="O107:O141" si="12">PRODUCT(K107,M107)</f>
        <v>0</v>
      </c>
      <c r="P107" s="83">
        <f t="shared" ref="P107:P141" si="13">O107*0.175</f>
        <v>0</v>
      </c>
      <c r="Q107" s="6">
        <f t="shared" si="7"/>
        <v>0</v>
      </c>
      <c r="R107" s="89"/>
      <c r="S107" s="89"/>
      <c r="T107" s="90"/>
      <c r="X107" s="185"/>
    </row>
    <row r="108" spans="1:25" ht="15" x14ac:dyDescent="0.2">
      <c r="A108" s="48" t="str">
        <f t="shared" si="8"/>
        <v>Hide</v>
      </c>
      <c r="B108" s="188"/>
      <c r="C108" s="260">
        <v>67</v>
      </c>
      <c r="D108" s="262"/>
      <c r="E108" s="263"/>
      <c r="F108" s="264"/>
      <c r="G108" s="84"/>
      <c r="H108" s="84"/>
      <c r="I108" s="84"/>
      <c r="J108" s="258"/>
      <c r="K108" s="49"/>
      <c r="L108" s="256" t="str">
        <f t="shared" si="9"/>
        <v/>
      </c>
      <c r="M108" s="259" t="str">
        <f t="shared" si="10"/>
        <v/>
      </c>
      <c r="N108" s="257" t="str">
        <f t="shared" si="11"/>
        <v xml:space="preserve"> </v>
      </c>
      <c r="O108" s="83">
        <f t="shared" si="12"/>
        <v>0</v>
      </c>
      <c r="P108" s="83">
        <f t="shared" si="13"/>
        <v>0</v>
      </c>
      <c r="Q108" s="6">
        <f t="shared" si="7"/>
        <v>0</v>
      </c>
      <c r="R108" s="89"/>
      <c r="S108" s="89"/>
      <c r="T108" s="90"/>
      <c r="X108" s="185"/>
    </row>
    <row r="109" spans="1:25" ht="15" x14ac:dyDescent="0.2">
      <c r="A109" s="48" t="str">
        <f t="shared" si="8"/>
        <v>Hide</v>
      </c>
      <c r="B109" s="188"/>
      <c r="C109" s="260">
        <v>68</v>
      </c>
      <c r="D109" s="262"/>
      <c r="E109" s="263"/>
      <c r="F109" s="264"/>
      <c r="G109" s="84"/>
      <c r="H109" s="84"/>
      <c r="I109" s="84"/>
      <c r="J109" s="258"/>
      <c r="K109" s="49"/>
      <c r="L109" s="256" t="str">
        <f t="shared" si="9"/>
        <v/>
      </c>
      <c r="M109" s="259" t="str">
        <f t="shared" si="10"/>
        <v/>
      </c>
      <c r="N109" s="257" t="str">
        <f t="shared" si="11"/>
        <v xml:space="preserve"> </v>
      </c>
      <c r="O109" s="83">
        <f t="shared" si="12"/>
        <v>0</v>
      </c>
      <c r="P109" s="83">
        <f t="shared" si="13"/>
        <v>0</v>
      </c>
      <c r="Q109" s="6">
        <f t="shared" si="7"/>
        <v>0</v>
      </c>
      <c r="R109" s="89"/>
      <c r="S109" s="89"/>
      <c r="T109" s="90"/>
      <c r="X109" s="185"/>
    </row>
    <row r="110" spans="1:25" ht="15" x14ac:dyDescent="0.2">
      <c r="A110" s="48" t="str">
        <f t="shared" si="8"/>
        <v>Hide</v>
      </c>
      <c r="B110" s="188"/>
      <c r="C110" s="260">
        <v>69</v>
      </c>
      <c r="D110" s="262"/>
      <c r="E110" s="263"/>
      <c r="F110" s="264"/>
      <c r="G110" s="84"/>
      <c r="H110" s="84"/>
      <c r="I110" s="84"/>
      <c r="J110" s="258"/>
      <c r="K110" s="49"/>
      <c r="L110" s="256" t="str">
        <f t="shared" si="9"/>
        <v/>
      </c>
      <c r="M110" s="259" t="str">
        <f t="shared" si="10"/>
        <v/>
      </c>
      <c r="N110" s="257" t="str">
        <f t="shared" si="11"/>
        <v xml:space="preserve"> </v>
      </c>
      <c r="O110" s="83">
        <f t="shared" si="12"/>
        <v>0</v>
      </c>
      <c r="P110" s="83">
        <f t="shared" si="13"/>
        <v>0</v>
      </c>
      <c r="Q110" s="6">
        <f t="shared" si="7"/>
        <v>0</v>
      </c>
      <c r="R110" s="89"/>
      <c r="S110" s="89"/>
      <c r="T110" s="90"/>
      <c r="X110" s="185"/>
    </row>
    <row r="111" spans="1:25" ht="15" x14ac:dyDescent="0.2">
      <c r="A111" s="48" t="str">
        <f t="shared" si="8"/>
        <v>Hide</v>
      </c>
      <c r="B111" s="188"/>
      <c r="C111" s="260">
        <v>70</v>
      </c>
      <c r="D111" s="262"/>
      <c r="E111" s="263"/>
      <c r="F111" s="264"/>
      <c r="G111" s="84"/>
      <c r="H111" s="84"/>
      <c r="I111" s="84"/>
      <c r="J111" s="258"/>
      <c r="K111" s="49"/>
      <c r="L111" s="256" t="str">
        <f t="shared" si="9"/>
        <v/>
      </c>
      <c r="M111" s="259" t="str">
        <f t="shared" si="10"/>
        <v/>
      </c>
      <c r="N111" s="257" t="str">
        <f t="shared" si="11"/>
        <v xml:space="preserve"> </v>
      </c>
      <c r="O111" s="83">
        <f t="shared" si="12"/>
        <v>0</v>
      </c>
      <c r="P111" s="83">
        <f t="shared" si="13"/>
        <v>0</v>
      </c>
      <c r="Q111" s="6">
        <f t="shared" si="7"/>
        <v>0</v>
      </c>
      <c r="R111" s="89"/>
      <c r="S111" s="89"/>
      <c r="T111" s="90"/>
      <c r="X111" s="185"/>
    </row>
    <row r="112" spans="1:25" ht="15" x14ac:dyDescent="0.2">
      <c r="A112" s="48" t="str">
        <f t="shared" si="8"/>
        <v>Hide</v>
      </c>
      <c r="B112" s="188"/>
      <c r="C112" s="260">
        <v>71</v>
      </c>
      <c r="D112" s="262"/>
      <c r="E112" s="263"/>
      <c r="F112" s="264"/>
      <c r="G112" s="84"/>
      <c r="H112" s="84"/>
      <c r="I112" s="84"/>
      <c r="J112" s="258"/>
      <c r="K112" s="49"/>
      <c r="L112" s="256" t="str">
        <f t="shared" si="9"/>
        <v/>
      </c>
      <c r="M112" s="259" t="str">
        <f t="shared" si="10"/>
        <v/>
      </c>
      <c r="N112" s="257" t="str">
        <f t="shared" si="11"/>
        <v xml:space="preserve"> </v>
      </c>
      <c r="O112" s="83">
        <f t="shared" si="12"/>
        <v>0</v>
      </c>
      <c r="P112" s="83">
        <f t="shared" si="13"/>
        <v>0</v>
      </c>
      <c r="Q112" s="6">
        <f t="shared" si="7"/>
        <v>0</v>
      </c>
      <c r="R112" s="89"/>
      <c r="S112" s="89"/>
      <c r="T112" s="90"/>
      <c r="X112" s="185"/>
    </row>
    <row r="113" spans="1:24" ht="15" x14ac:dyDescent="0.2">
      <c r="A113" s="48" t="str">
        <f t="shared" si="8"/>
        <v>Hide</v>
      </c>
      <c r="B113" s="188"/>
      <c r="C113" s="260">
        <v>72</v>
      </c>
      <c r="D113" s="262"/>
      <c r="E113" s="263"/>
      <c r="F113" s="264"/>
      <c r="G113" s="84"/>
      <c r="H113" s="84"/>
      <c r="I113" s="84"/>
      <c r="J113" s="258"/>
      <c r="K113" s="49"/>
      <c r="L113" s="256" t="str">
        <f t="shared" si="9"/>
        <v/>
      </c>
      <c r="M113" s="259" t="str">
        <f t="shared" si="10"/>
        <v/>
      </c>
      <c r="N113" s="257" t="str">
        <f t="shared" si="11"/>
        <v xml:space="preserve"> </v>
      </c>
      <c r="O113" s="83">
        <f t="shared" si="12"/>
        <v>0</v>
      </c>
      <c r="P113" s="83">
        <f t="shared" si="13"/>
        <v>0</v>
      </c>
      <c r="Q113" s="6">
        <f t="shared" si="7"/>
        <v>0</v>
      </c>
      <c r="R113" s="89"/>
      <c r="S113" s="89"/>
      <c r="T113" s="90"/>
      <c r="X113" s="185"/>
    </row>
    <row r="114" spans="1:24" ht="15" x14ac:dyDescent="0.2">
      <c r="A114" s="48" t="str">
        <f t="shared" si="8"/>
        <v>Hide</v>
      </c>
      <c r="B114" s="188"/>
      <c r="C114" s="260">
        <v>73</v>
      </c>
      <c r="D114" s="262"/>
      <c r="E114" s="263"/>
      <c r="F114" s="264"/>
      <c r="G114" s="84"/>
      <c r="H114" s="84"/>
      <c r="I114" s="84"/>
      <c r="J114" s="258"/>
      <c r="K114" s="49"/>
      <c r="L114" s="256" t="str">
        <f t="shared" si="9"/>
        <v/>
      </c>
      <c r="M114" s="259" t="str">
        <f t="shared" si="10"/>
        <v/>
      </c>
      <c r="N114" s="257" t="str">
        <f t="shared" si="11"/>
        <v xml:space="preserve"> </v>
      </c>
      <c r="O114" s="83">
        <f t="shared" si="12"/>
        <v>0</v>
      </c>
      <c r="P114" s="83">
        <f t="shared" si="13"/>
        <v>0</v>
      </c>
      <c r="Q114" s="6">
        <f t="shared" si="7"/>
        <v>0</v>
      </c>
      <c r="R114" s="89"/>
      <c r="S114" s="89"/>
      <c r="T114" s="90"/>
      <c r="X114" s="185"/>
    </row>
    <row r="115" spans="1:24" ht="15" x14ac:dyDescent="0.2">
      <c r="A115" s="48" t="str">
        <f t="shared" si="8"/>
        <v>Hide</v>
      </c>
      <c r="B115" s="188"/>
      <c r="C115" s="260">
        <v>74</v>
      </c>
      <c r="D115" s="262"/>
      <c r="E115" s="263"/>
      <c r="F115" s="264"/>
      <c r="G115" s="84"/>
      <c r="H115" s="84"/>
      <c r="I115" s="84"/>
      <c r="J115" s="258"/>
      <c r="K115" s="49"/>
      <c r="L115" s="256" t="str">
        <f t="shared" si="9"/>
        <v/>
      </c>
      <c r="M115" s="259" t="str">
        <f t="shared" si="10"/>
        <v/>
      </c>
      <c r="N115" s="257" t="str">
        <f t="shared" si="11"/>
        <v xml:space="preserve"> </v>
      </c>
      <c r="O115" s="83">
        <f t="shared" si="12"/>
        <v>0</v>
      </c>
      <c r="P115" s="83">
        <f t="shared" si="13"/>
        <v>0</v>
      </c>
      <c r="Q115" s="6">
        <f t="shared" si="7"/>
        <v>0</v>
      </c>
      <c r="R115" s="89"/>
      <c r="S115" s="89"/>
      <c r="T115" s="90"/>
      <c r="X115" s="185"/>
    </row>
    <row r="116" spans="1:24" ht="15" x14ac:dyDescent="0.2">
      <c r="A116" s="48" t="str">
        <f t="shared" si="8"/>
        <v>Hide</v>
      </c>
      <c r="B116" s="188"/>
      <c r="C116" s="260">
        <v>75</v>
      </c>
      <c r="D116" s="262"/>
      <c r="E116" s="263"/>
      <c r="F116" s="264"/>
      <c r="G116" s="84"/>
      <c r="H116" s="84"/>
      <c r="I116" s="84"/>
      <c r="J116" s="258"/>
      <c r="K116" s="49"/>
      <c r="L116" s="256" t="str">
        <f t="shared" si="9"/>
        <v/>
      </c>
      <c r="M116" s="259" t="str">
        <f t="shared" si="10"/>
        <v/>
      </c>
      <c r="N116" s="257" t="str">
        <f t="shared" si="11"/>
        <v xml:space="preserve"> </v>
      </c>
      <c r="O116" s="83">
        <f t="shared" si="12"/>
        <v>0</v>
      </c>
      <c r="P116" s="83">
        <f t="shared" si="13"/>
        <v>0</v>
      </c>
      <c r="Q116" s="6">
        <f t="shared" si="7"/>
        <v>0</v>
      </c>
      <c r="R116" s="89"/>
      <c r="S116" s="89"/>
      <c r="T116" s="90"/>
      <c r="X116" s="185"/>
    </row>
    <row r="117" spans="1:24" ht="15" x14ac:dyDescent="0.2">
      <c r="A117" s="48" t="str">
        <f t="shared" si="8"/>
        <v>Hide</v>
      </c>
      <c r="B117" s="188"/>
      <c r="C117" s="260">
        <v>76</v>
      </c>
      <c r="D117" s="262"/>
      <c r="E117" s="263"/>
      <c r="F117" s="264"/>
      <c r="G117" s="84"/>
      <c r="H117" s="84"/>
      <c r="I117" s="84"/>
      <c r="J117" s="258"/>
      <c r="K117" s="49"/>
      <c r="L117" s="256" t="str">
        <f t="shared" si="9"/>
        <v/>
      </c>
      <c r="M117" s="259" t="str">
        <f t="shared" si="10"/>
        <v/>
      </c>
      <c r="N117" s="257" t="str">
        <f t="shared" si="11"/>
        <v xml:space="preserve"> </v>
      </c>
      <c r="O117" s="83">
        <f t="shared" si="12"/>
        <v>0</v>
      </c>
      <c r="P117" s="83">
        <f t="shared" si="13"/>
        <v>0</v>
      </c>
      <c r="Q117" s="6">
        <f t="shared" si="7"/>
        <v>0</v>
      </c>
      <c r="R117" s="89"/>
      <c r="S117" s="89"/>
      <c r="T117" s="90"/>
      <c r="X117" s="185"/>
    </row>
    <row r="118" spans="1:24" ht="15" x14ac:dyDescent="0.2">
      <c r="A118" s="48" t="str">
        <f t="shared" si="8"/>
        <v>Hide</v>
      </c>
      <c r="B118" s="188"/>
      <c r="C118" s="260">
        <v>77</v>
      </c>
      <c r="D118" s="262"/>
      <c r="E118" s="263"/>
      <c r="F118" s="264"/>
      <c r="G118" s="84"/>
      <c r="H118" s="84"/>
      <c r="I118" s="84"/>
      <c r="J118" s="258"/>
      <c r="K118" s="49"/>
      <c r="L118" s="256" t="str">
        <f t="shared" si="9"/>
        <v/>
      </c>
      <c r="M118" s="259" t="str">
        <f t="shared" si="10"/>
        <v/>
      </c>
      <c r="N118" s="257" t="str">
        <f t="shared" si="11"/>
        <v xml:space="preserve"> </v>
      </c>
      <c r="O118" s="83">
        <f t="shared" si="12"/>
        <v>0</v>
      </c>
      <c r="P118" s="83">
        <f t="shared" si="13"/>
        <v>0</v>
      </c>
      <c r="Q118" s="7">
        <f t="shared" si="7"/>
        <v>0</v>
      </c>
      <c r="R118" s="89"/>
      <c r="S118" s="89"/>
      <c r="T118" s="90"/>
      <c r="X118" s="185"/>
    </row>
    <row r="119" spans="1:24" ht="15" x14ac:dyDescent="0.2">
      <c r="A119" s="48" t="str">
        <f t="shared" si="8"/>
        <v>Hide</v>
      </c>
      <c r="B119" s="188"/>
      <c r="C119" s="260">
        <v>78</v>
      </c>
      <c r="D119" s="262"/>
      <c r="E119" s="263"/>
      <c r="F119" s="264"/>
      <c r="G119" s="84"/>
      <c r="H119" s="84"/>
      <c r="I119" s="84"/>
      <c r="J119" s="258"/>
      <c r="K119" s="49"/>
      <c r="L119" s="256" t="str">
        <f t="shared" si="9"/>
        <v/>
      </c>
      <c r="M119" s="259" t="str">
        <f t="shared" si="10"/>
        <v/>
      </c>
      <c r="N119" s="257" t="str">
        <f t="shared" si="11"/>
        <v xml:space="preserve"> </v>
      </c>
      <c r="O119" s="83">
        <f t="shared" si="12"/>
        <v>0</v>
      </c>
      <c r="P119" s="83">
        <f t="shared" si="13"/>
        <v>0</v>
      </c>
      <c r="Q119" s="7">
        <f t="shared" si="7"/>
        <v>0</v>
      </c>
      <c r="R119" s="89"/>
      <c r="S119" s="89"/>
      <c r="T119" s="90"/>
      <c r="X119" s="185"/>
    </row>
    <row r="120" spans="1:24" ht="15" x14ac:dyDescent="0.2">
      <c r="A120" s="48" t="str">
        <f t="shared" si="8"/>
        <v>Hide</v>
      </c>
      <c r="B120" s="188"/>
      <c r="C120" s="260">
        <v>79</v>
      </c>
      <c r="D120" s="262"/>
      <c r="E120" s="263"/>
      <c r="F120" s="264"/>
      <c r="G120" s="84"/>
      <c r="H120" s="84"/>
      <c r="I120" s="84"/>
      <c r="J120" s="258"/>
      <c r="K120" s="49"/>
      <c r="L120" s="256" t="str">
        <f t="shared" si="9"/>
        <v/>
      </c>
      <c r="M120" s="259" t="str">
        <f t="shared" si="10"/>
        <v/>
      </c>
      <c r="N120" s="257" t="str">
        <f t="shared" si="11"/>
        <v xml:space="preserve"> </v>
      </c>
      <c r="O120" s="83">
        <f t="shared" si="12"/>
        <v>0</v>
      </c>
      <c r="P120" s="83">
        <f t="shared" si="13"/>
        <v>0</v>
      </c>
      <c r="Q120" s="7">
        <f t="shared" si="7"/>
        <v>0</v>
      </c>
      <c r="R120" s="89"/>
      <c r="S120" s="89"/>
      <c r="T120" s="90"/>
      <c r="X120" s="185"/>
    </row>
    <row r="121" spans="1:24" ht="15" x14ac:dyDescent="0.2">
      <c r="A121" s="48" t="str">
        <f t="shared" si="8"/>
        <v>Hide</v>
      </c>
      <c r="B121" s="188"/>
      <c r="C121" s="260">
        <v>80</v>
      </c>
      <c r="D121" s="262"/>
      <c r="E121" s="263"/>
      <c r="F121" s="264"/>
      <c r="G121" s="84"/>
      <c r="H121" s="84"/>
      <c r="I121" s="84"/>
      <c r="J121" s="258"/>
      <c r="K121" s="49"/>
      <c r="L121" s="256" t="str">
        <f t="shared" si="9"/>
        <v/>
      </c>
      <c r="M121" s="259" t="str">
        <f t="shared" si="10"/>
        <v/>
      </c>
      <c r="N121" s="257" t="str">
        <f t="shared" si="11"/>
        <v xml:space="preserve"> </v>
      </c>
      <c r="O121" s="83">
        <f t="shared" si="12"/>
        <v>0</v>
      </c>
      <c r="P121" s="83">
        <f t="shared" si="13"/>
        <v>0</v>
      </c>
      <c r="Q121" s="7">
        <f t="shared" si="7"/>
        <v>0</v>
      </c>
      <c r="R121" s="89"/>
      <c r="S121" s="89"/>
      <c r="T121" s="90"/>
      <c r="X121" s="185"/>
    </row>
    <row r="122" spans="1:24" ht="15" x14ac:dyDescent="0.2">
      <c r="A122" s="48" t="str">
        <f t="shared" si="8"/>
        <v>Hide</v>
      </c>
      <c r="B122" s="188"/>
      <c r="C122" s="260">
        <v>81</v>
      </c>
      <c r="D122" s="262"/>
      <c r="E122" s="263"/>
      <c r="F122" s="264"/>
      <c r="G122" s="84"/>
      <c r="H122" s="84"/>
      <c r="I122" s="84"/>
      <c r="J122" s="258"/>
      <c r="K122" s="49"/>
      <c r="L122" s="256" t="str">
        <f t="shared" si="9"/>
        <v/>
      </c>
      <c r="M122" s="259" t="str">
        <f t="shared" si="10"/>
        <v/>
      </c>
      <c r="N122" s="257" t="str">
        <f t="shared" si="11"/>
        <v xml:space="preserve"> </v>
      </c>
      <c r="O122" s="83">
        <f t="shared" si="12"/>
        <v>0</v>
      </c>
      <c r="P122" s="83">
        <f t="shared" si="13"/>
        <v>0</v>
      </c>
      <c r="Q122" s="7">
        <f t="shared" si="7"/>
        <v>0</v>
      </c>
      <c r="R122" s="89"/>
      <c r="S122" s="89"/>
      <c r="T122" s="90"/>
      <c r="X122" s="185"/>
    </row>
    <row r="123" spans="1:24" ht="15" x14ac:dyDescent="0.2">
      <c r="A123" s="48" t="str">
        <f t="shared" si="8"/>
        <v>Hide</v>
      </c>
      <c r="B123" s="188"/>
      <c r="C123" s="260">
        <v>82</v>
      </c>
      <c r="D123" s="262"/>
      <c r="E123" s="263"/>
      <c r="F123" s="264"/>
      <c r="G123" s="84"/>
      <c r="H123" s="84"/>
      <c r="I123" s="84"/>
      <c r="J123" s="258"/>
      <c r="K123" s="49"/>
      <c r="L123" s="256" t="str">
        <f t="shared" si="9"/>
        <v/>
      </c>
      <c r="M123" s="259" t="str">
        <f t="shared" si="10"/>
        <v/>
      </c>
      <c r="N123" s="257" t="str">
        <f t="shared" si="11"/>
        <v xml:space="preserve"> </v>
      </c>
      <c r="O123" s="83">
        <f t="shared" si="12"/>
        <v>0</v>
      </c>
      <c r="P123" s="83">
        <f t="shared" si="13"/>
        <v>0</v>
      </c>
      <c r="Q123" s="7">
        <f t="shared" si="7"/>
        <v>0</v>
      </c>
      <c r="R123" s="89"/>
      <c r="S123" s="89"/>
      <c r="T123" s="90"/>
      <c r="X123" s="185"/>
    </row>
    <row r="124" spans="1:24" ht="15" x14ac:dyDescent="0.2">
      <c r="A124" s="48" t="str">
        <f t="shared" si="8"/>
        <v>Hide</v>
      </c>
      <c r="B124" s="188"/>
      <c r="C124" s="260">
        <v>83</v>
      </c>
      <c r="D124" s="262"/>
      <c r="E124" s="263"/>
      <c r="F124" s="264"/>
      <c r="G124" s="84"/>
      <c r="H124" s="84"/>
      <c r="I124" s="84"/>
      <c r="J124" s="258"/>
      <c r="K124" s="49"/>
      <c r="L124" s="256" t="str">
        <f t="shared" si="9"/>
        <v/>
      </c>
      <c r="M124" s="259" t="str">
        <f t="shared" si="10"/>
        <v/>
      </c>
      <c r="N124" s="257" t="str">
        <f t="shared" si="11"/>
        <v xml:space="preserve"> </v>
      </c>
      <c r="O124" s="83">
        <f t="shared" si="12"/>
        <v>0</v>
      </c>
      <c r="P124" s="83">
        <f t="shared" si="13"/>
        <v>0</v>
      </c>
      <c r="Q124" s="7">
        <f t="shared" si="7"/>
        <v>0</v>
      </c>
      <c r="R124" s="89"/>
      <c r="S124" s="89"/>
      <c r="T124" s="90"/>
      <c r="X124" s="185"/>
    </row>
    <row r="125" spans="1:24" ht="15" x14ac:dyDescent="0.2">
      <c r="A125" s="48" t="str">
        <f t="shared" si="8"/>
        <v>Hide</v>
      </c>
      <c r="B125" s="188"/>
      <c r="C125" s="260">
        <v>84</v>
      </c>
      <c r="D125" s="262"/>
      <c r="E125" s="263"/>
      <c r="F125" s="264"/>
      <c r="G125" s="84"/>
      <c r="H125" s="84"/>
      <c r="I125" s="84"/>
      <c r="J125" s="258"/>
      <c r="K125" s="49"/>
      <c r="L125" s="256" t="str">
        <f t="shared" si="9"/>
        <v/>
      </c>
      <c r="M125" s="259" t="str">
        <f t="shared" si="10"/>
        <v/>
      </c>
      <c r="N125" s="257" t="str">
        <f t="shared" si="11"/>
        <v xml:space="preserve"> </v>
      </c>
      <c r="O125" s="83">
        <f t="shared" si="12"/>
        <v>0</v>
      </c>
      <c r="P125" s="83">
        <f t="shared" si="13"/>
        <v>0</v>
      </c>
      <c r="Q125" s="7">
        <f t="shared" si="7"/>
        <v>0</v>
      </c>
      <c r="R125" s="89"/>
      <c r="S125" s="89"/>
      <c r="T125" s="90"/>
      <c r="X125" s="185"/>
    </row>
    <row r="126" spans="1:24" ht="15" x14ac:dyDescent="0.2">
      <c r="A126" s="48" t="str">
        <f t="shared" si="8"/>
        <v>Hide</v>
      </c>
      <c r="B126" s="188"/>
      <c r="C126" s="260">
        <v>85</v>
      </c>
      <c r="D126" s="262"/>
      <c r="E126" s="263"/>
      <c r="F126" s="264"/>
      <c r="G126" s="84"/>
      <c r="H126" s="84"/>
      <c r="I126" s="84"/>
      <c r="J126" s="258"/>
      <c r="K126" s="49"/>
      <c r="L126" s="256" t="str">
        <f t="shared" si="9"/>
        <v/>
      </c>
      <c r="M126" s="259" t="str">
        <f t="shared" si="10"/>
        <v/>
      </c>
      <c r="N126" s="257" t="str">
        <f t="shared" si="11"/>
        <v xml:space="preserve"> </v>
      </c>
      <c r="O126" s="83">
        <f t="shared" si="12"/>
        <v>0</v>
      </c>
      <c r="P126" s="83">
        <f t="shared" si="13"/>
        <v>0</v>
      </c>
      <c r="Q126" s="7">
        <f t="shared" si="7"/>
        <v>0</v>
      </c>
      <c r="R126" s="89"/>
      <c r="S126" s="89"/>
      <c r="T126" s="90"/>
      <c r="X126" s="185"/>
    </row>
    <row r="127" spans="1:24" ht="15" x14ac:dyDescent="0.2">
      <c r="A127" s="48" t="str">
        <f t="shared" si="8"/>
        <v>Hide</v>
      </c>
      <c r="B127" s="188"/>
      <c r="C127" s="260">
        <v>86</v>
      </c>
      <c r="D127" s="262"/>
      <c r="E127" s="263"/>
      <c r="F127" s="264"/>
      <c r="G127" s="84"/>
      <c r="H127" s="84"/>
      <c r="I127" s="84"/>
      <c r="J127" s="258"/>
      <c r="K127" s="49"/>
      <c r="L127" s="256" t="str">
        <f t="shared" si="9"/>
        <v/>
      </c>
      <c r="M127" s="259" t="str">
        <f t="shared" si="10"/>
        <v/>
      </c>
      <c r="N127" s="257" t="str">
        <f t="shared" si="11"/>
        <v xml:space="preserve"> </v>
      </c>
      <c r="O127" s="83">
        <f t="shared" si="12"/>
        <v>0</v>
      </c>
      <c r="P127" s="83">
        <f t="shared" si="13"/>
        <v>0</v>
      </c>
      <c r="Q127" s="7">
        <f t="shared" si="7"/>
        <v>0</v>
      </c>
      <c r="R127" s="89"/>
      <c r="S127" s="89"/>
      <c r="T127" s="90"/>
      <c r="X127" s="185"/>
    </row>
    <row r="128" spans="1:24" ht="15" x14ac:dyDescent="0.2">
      <c r="A128" s="48" t="str">
        <f t="shared" si="8"/>
        <v>Hide</v>
      </c>
      <c r="B128" s="188"/>
      <c r="C128" s="260">
        <v>87</v>
      </c>
      <c r="D128" s="262"/>
      <c r="E128" s="263"/>
      <c r="F128" s="264"/>
      <c r="G128" s="84"/>
      <c r="H128" s="84"/>
      <c r="I128" s="84"/>
      <c r="J128" s="258"/>
      <c r="K128" s="49"/>
      <c r="L128" s="256" t="str">
        <f t="shared" si="9"/>
        <v/>
      </c>
      <c r="M128" s="259" t="str">
        <f t="shared" si="10"/>
        <v/>
      </c>
      <c r="N128" s="257" t="str">
        <f t="shared" si="11"/>
        <v xml:space="preserve"> </v>
      </c>
      <c r="O128" s="83">
        <f t="shared" si="12"/>
        <v>0</v>
      </c>
      <c r="P128" s="83">
        <f t="shared" si="13"/>
        <v>0</v>
      </c>
      <c r="Q128" s="7">
        <f t="shared" si="7"/>
        <v>0</v>
      </c>
      <c r="R128" s="89"/>
      <c r="S128" s="89"/>
      <c r="T128" s="90"/>
      <c r="X128" s="185"/>
    </row>
    <row r="129" spans="1:28" ht="15" x14ac:dyDescent="0.2">
      <c r="A129" s="48" t="str">
        <f t="shared" si="8"/>
        <v>Hide</v>
      </c>
      <c r="B129" s="188"/>
      <c r="C129" s="260">
        <v>88</v>
      </c>
      <c r="D129" s="262"/>
      <c r="E129" s="263"/>
      <c r="F129" s="264"/>
      <c r="G129" s="84"/>
      <c r="H129" s="84"/>
      <c r="I129" s="84"/>
      <c r="J129" s="258"/>
      <c r="K129" s="49"/>
      <c r="L129" s="256" t="str">
        <f t="shared" si="9"/>
        <v/>
      </c>
      <c r="M129" s="259" t="str">
        <f t="shared" si="10"/>
        <v/>
      </c>
      <c r="N129" s="257" t="str">
        <f t="shared" si="11"/>
        <v xml:space="preserve"> </v>
      </c>
      <c r="O129" s="83">
        <f t="shared" si="12"/>
        <v>0</v>
      </c>
      <c r="P129" s="83">
        <f t="shared" si="13"/>
        <v>0</v>
      </c>
      <c r="Q129" s="7">
        <f t="shared" si="7"/>
        <v>0</v>
      </c>
      <c r="R129" s="89"/>
      <c r="S129" s="89"/>
      <c r="T129" s="90"/>
      <c r="X129" s="185"/>
    </row>
    <row r="130" spans="1:28" ht="15" x14ac:dyDescent="0.2">
      <c r="A130" s="48" t="str">
        <f t="shared" si="8"/>
        <v>Hide</v>
      </c>
      <c r="B130" s="188"/>
      <c r="C130" s="260">
        <v>89</v>
      </c>
      <c r="D130" s="262"/>
      <c r="E130" s="263"/>
      <c r="F130" s="264"/>
      <c r="G130" s="84"/>
      <c r="H130" s="84"/>
      <c r="I130" s="84"/>
      <c r="J130" s="258"/>
      <c r="K130" s="49"/>
      <c r="L130" s="256" t="str">
        <f t="shared" si="9"/>
        <v/>
      </c>
      <c r="M130" s="259" t="str">
        <f t="shared" si="10"/>
        <v/>
      </c>
      <c r="N130" s="257" t="str">
        <f t="shared" si="11"/>
        <v xml:space="preserve"> </v>
      </c>
      <c r="O130" s="83">
        <f t="shared" si="12"/>
        <v>0</v>
      </c>
      <c r="P130" s="83">
        <f t="shared" si="13"/>
        <v>0</v>
      </c>
      <c r="Q130" s="7">
        <f t="shared" si="7"/>
        <v>0</v>
      </c>
      <c r="R130" s="89"/>
      <c r="S130" s="89"/>
      <c r="T130" s="90"/>
      <c r="X130" s="185"/>
    </row>
    <row r="131" spans="1:28" ht="15" x14ac:dyDescent="0.2">
      <c r="A131" s="48" t="str">
        <f t="shared" si="8"/>
        <v>Hide</v>
      </c>
      <c r="B131" s="188"/>
      <c r="C131" s="260">
        <v>90</v>
      </c>
      <c r="D131" s="262"/>
      <c r="E131" s="263"/>
      <c r="F131" s="264"/>
      <c r="G131" s="84"/>
      <c r="H131" s="84"/>
      <c r="I131" s="84"/>
      <c r="J131" s="258"/>
      <c r="K131" s="49"/>
      <c r="L131" s="256" t="str">
        <f t="shared" si="9"/>
        <v/>
      </c>
      <c r="M131" s="259" t="str">
        <f t="shared" si="10"/>
        <v/>
      </c>
      <c r="N131" s="257" t="str">
        <f t="shared" si="11"/>
        <v xml:space="preserve"> </v>
      </c>
      <c r="O131" s="83">
        <f t="shared" si="12"/>
        <v>0</v>
      </c>
      <c r="P131" s="83">
        <f t="shared" si="13"/>
        <v>0</v>
      </c>
      <c r="Q131" s="7">
        <f t="shared" si="7"/>
        <v>0</v>
      </c>
      <c r="R131" s="89"/>
      <c r="S131" s="89"/>
      <c r="T131" s="90"/>
      <c r="X131" s="185"/>
    </row>
    <row r="132" spans="1:28" ht="15" x14ac:dyDescent="0.2">
      <c r="A132" s="48" t="str">
        <f t="shared" si="8"/>
        <v>Hide</v>
      </c>
      <c r="B132" s="188"/>
      <c r="C132" s="260">
        <v>91</v>
      </c>
      <c r="D132" s="262"/>
      <c r="E132" s="263"/>
      <c r="F132" s="264"/>
      <c r="G132" s="84"/>
      <c r="H132" s="84"/>
      <c r="I132" s="84"/>
      <c r="J132" s="258"/>
      <c r="K132" s="49"/>
      <c r="L132" s="256" t="str">
        <f t="shared" si="9"/>
        <v/>
      </c>
      <c r="M132" s="259" t="str">
        <f t="shared" si="10"/>
        <v/>
      </c>
      <c r="N132" s="257" t="str">
        <f t="shared" si="11"/>
        <v xml:space="preserve"> </v>
      </c>
      <c r="O132" s="83">
        <f t="shared" si="12"/>
        <v>0</v>
      </c>
      <c r="P132" s="83">
        <f t="shared" si="13"/>
        <v>0</v>
      </c>
      <c r="Q132" s="7">
        <f t="shared" si="7"/>
        <v>0</v>
      </c>
      <c r="R132" s="89"/>
      <c r="S132" s="89"/>
      <c r="T132" s="90"/>
      <c r="X132" s="185"/>
    </row>
    <row r="133" spans="1:28" ht="15" x14ac:dyDescent="0.2">
      <c r="A133" s="48" t="str">
        <f t="shared" si="8"/>
        <v>Hide</v>
      </c>
      <c r="B133" s="188"/>
      <c r="C133" s="260">
        <v>92</v>
      </c>
      <c r="D133" s="262"/>
      <c r="E133" s="263"/>
      <c r="F133" s="264"/>
      <c r="G133" s="84"/>
      <c r="H133" s="84"/>
      <c r="I133" s="84"/>
      <c r="J133" s="258"/>
      <c r="K133" s="49"/>
      <c r="L133" s="256" t="str">
        <f t="shared" si="9"/>
        <v/>
      </c>
      <c r="M133" s="259" t="str">
        <f t="shared" si="10"/>
        <v/>
      </c>
      <c r="N133" s="257" t="str">
        <f t="shared" si="11"/>
        <v xml:space="preserve"> </v>
      </c>
      <c r="O133" s="83">
        <f t="shared" si="12"/>
        <v>0</v>
      </c>
      <c r="P133" s="83">
        <f t="shared" si="13"/>
        <v>0</v>
      </c>
      <c r="Q133" s="7">
        <f t="shared" si="7"/>
        <v>0</v>
      </c>
      <c r="R133" s="89"/>
      <c r="S133" s="89"/>
      <c r="T133" s="90"/>
      <c r="X133" s="185"/>
    </row>
    <row r="134" spans="1:28" ht="15" x14ac:dyDescent="0.2">
      <c r="A134" s="48" t="str">
        <f t="shared" si="8"/>
        <v>Hide</v>
      </c>
      <c r="B134" s="188"/>
      <c r="C134" s="260">
        <v>93</v>
      </c>
      <c r="D134" s="262"/>
      <c r="E134" s="263"/>
      <c r="F134" s="264"/>
      <c r="G134" s="84"/>
      <c r="H134" s="84"/>
      <c r="I134" s="84"/>
      <c r="J134" s="258"/>
      <c r="K134" s="49"/>
      <c r="L134" s="256" t="str">
        <f t="shared" si="9"/>
        <v/>
      </c>
      <c r="M134" s="259" t="str">
        <f t="shared" si="10"/>
        <v/>
      </c>
      <c r="N134" s="257" t="str">
        <f t="shared" si="11"/>
        <v xml:space="preserve"> </v>
      </c>
      <c r="O134" s="83">
        <f t="shared" si="12"/>
        <v>0</v>
      </c>
      <c r="P134" s="83">
        <f t="shared" si="13"/>
        <v>0</v>
      </c>
      <c r="Q134" s="7">
        <f t="shared" si="7"/>
        <v>0</v>
      </c>
      <c r="R134" s="89"/>
      <c r="S134" s="89"/>
      <c r="T134" s="90"/>
      <c r="X134" s="185"/>
    </row>
    <row r="135" spans="1:28" ht="15" x14ac:dyDescent="0.2">
      <c r="A135" s="48" t="str">
        <f t="shared" si="8"/>
        <v>Hide</v>
      </c>
      <c r="B135" s="188"/>
      <c r="C135" s="260">
        <v>94</v>
      </c>
      <c r="D135" s="262"/>
      <c r="E135" s="263"/>
      <c r="F135" s="264"/>
      <c r="G135" s="84"/>
      <c r="H135" s="84"/>
      <c r="I135" s="84"/>
      <c r="J135" s="258"/>
      <c r="K135" s="49"/>
      <c r="L135" s="256" t="str">
        <f t="shared" si="9"/>
        <v/>
      </c>
      <c r="M135" s="259" t="str">
        <f t="shared" si="10"/>
        <v/>
      </c>
      <c r="N135" s="257" t="str">
        <f t="shared" si="11"/>
        <v xml:space="preserve"> </v>
      </c>
      <c r="O135" s="83">
        <f t="shared" si="12"/>
        <v>0</v>
      </c>
      <c r="P135" s="83">
        <f t="shared" si="13"/>
        <v>0</v>
      </c>
      <c r="Q135" s="7">
        <f t="shared" si="7"/>
        <v>0</v>
      </c>
      <c r="R135" s="89"/>
      <c r="S135" s="89"/>
      <c r="T135" s="90"/>
      <c r="X135" s="185"/>
    </row>
    <row r="136" spans="1:28" ht="15" x14ac:dyDescent="0.2">
      <c r="A136" s="48" t="str">
        <f t="shared" si="8"/>
        <v>Hide</v>
      </c>
      <c r="B136" s="188"/>
      <c r="C136" s="260">
        <v>95</v>
      </c>
      <c r="D136" s="262"/>
      <c r="E136" s="263"/>
      <c r="F136" s="264"/>
      <c r="G136" s="84"/>
      <c r="H136" s="84"/>
      <c r="I136" s="84"/>
      <c r="J136" s="258"/>
      <c r="K136" s="49"/>
      <c r="L136" s="256" t="str">
        <f t="shared" si="9"/>
        <v/>
      </c>
      <c r="M136" s="259" t="str">
        <f t="shared" si="10"/>
        <v/>
      </c>
      <c r="N136" s="257" t="str">
        <f t="shared" si="11"/>
        <v xml:space="preserve"> </v>
      </c>
      <c r="O136" s="83">
        <f t="shared" si="12"/>
        <v>0</v>
      </c>
      <c r="P136" s="83">
        <f t="shared" si="13"/>
        <v>0</v>
      </c>
      <c r="Q136" s="7">
        <f t="shared" si="7"/>
        <v>0</v>
      </c>
      <c r="R136" s="89"/>
      <c r="S136" s="89"/>
      <c r="T136" s="90"/>
      <c r="X136" s="185"/>
    </row>
    <row r="137" spans="1:28" ht="15" x14ac:dyDescent="0.2">
      <c r="A137" s="48" t="str">
        <f t="shared" si="8"/>
        <v>Hide</v>
      </c>
      <c r="B137" s="188"/>
      <c r="C137" s="260">
        <v>96</v>
      </c>
      <c r="D137" s="262"/>
      <c r="E137" s="263"/>
      <c r="F137" s="264"/>
      <c r="G137" s="84"/>
      <c r="H137" s="84"/>
      <c r="I137" s="84"/>
      <c r="J137" s="258"/>
      <c r="K137" s="49"/>
      <c r="L137" s="256" t="str">
        <f t="shared" si="9"/>
        <v/>
      </c>
      <c r="M137" s="259" t="str">
        <f t="shared" si="10"/>
        <v/>
      </c>
      <c r="N137" s="257" t="str">
        <f t="shared" si="11"/>
        <v xml:space="preserve"> </v>
      </c>
      <c r="O137" s="83">
        <f t="shared" si="12"/>
        <v>0</v>
      </c>
      <c r="P137" s="83">
        <f t="shared" si="13"/>
        <v>0</v>
      </c>
      <c r="Q137" s="7">
        <f t="shared" si="7"/>
        <v>0</v>
      </c>
      <c r="R137" s="89"/>
      <c r="S137" s="89"/>
      <c r="T137" s="90"/>
      <c r="X137" s="185"/>
    </row>
    <row r="138" spans="1:28" ht="15" x14ac:dyDescent="0.2">
      <c r="A138" s="48" t="str">
        <f t="shared" si="8"/>
        <v>Hide</v>
      </c>
      <c r="B138" s="188"/>
      <c r="C138" s="260">
        <v>97</v>
      </c>
      <c r="D138" s="262"/>
      <c r="E138" s="263"/>
      <c r="F138" s="264"/>
      <c r="G138" s="84"/>
      <c r="H138" s="84"/>
      <c r="I138" s="84"/>
      <c r="J138" s="258"/>
      <c r="K138" s="49"/>
      <c r="L138" s="256" t="str">
        <f t="shared" si="9"/>
        <v/>
      </c>
      <c r="M138" s="259" t="str">
        <f t="shared" si="10"/>
        <v/>
      </c>
      <c r="N138" s="257" t="str">
        <f t="shared" si="11"/>
        <v xml:space="preserve"> </v>
      </c>
      <c r="O138" s="83">
        <f t="shared" si="12"/>
        <v>0</v>
      </c>
      <c r="P138" s="83">
        <f t="shared" si="13"/>
        <v>0</v>
      </c>
      <c r="Q138" s="7">
        <f t="shared" ref="Q138:Q141" si="14">SUM(O138:P138)</f>
        <v>0</v>
      </c>
      <c r="R138" s="89"/>
      <c r="S138" s="89"/>
      <c r="T138" s="90"/>
      <c r="X138" s="185"/>
    </row>
    <row r="139" spans="1:28" ht="15" x14ac:dyDescent="0.2">
      <c r="A139" s="48" t="str">
        <f t="shared" si="8"/>
        <v>Hide</v>
      </c>
      <c r="B139" s="188"/>
      <c r="C139" s="260">
        <v>98</v>
      </c>
      <c r="D139" s="262"/>
      <c r="E139" s="263"/>
      <c r="F139" s="264"/>
      <c r="G139" s="84"/>
      <c r="H139" s="84"/>
      <c r="I139" s="84"/>
      <c r="J139" s="258"/>
      <c r="K139" s="49"/>
      <c r="L139" s="256" t="str">
        <f t="shared" si="9"/>
        <v/>
      </c>
      <c r="M139" s="259" t="str">
        <f t="shared" si="10"/>
        <v/>
      </c>
      <c r="N139" s="257" t="str">
        <f t="shared" si="11"/>
        <v xml:space="preserve"> </v>
      </c>
      <c r="O139" s="83">
        <f t="shared" si="12"/>
        <v>0</v>
      </c>
      <c r="P139" s="83">
        <f t="shared" si="13"/>
        <v>0</v>
      </c>
      <c r="Q139" s="7">
        <f t="shared" si="14"/>
        <v>0</v>
      </c>
      <c r="R139" s="89"/>
      <c r="S139" s="89"/>
      <c r="T139" s="90"/>
      <c r="X139" s="185"/>
    </row>
    <row r="140" spans="1:28" ht="15" x14ac:dyDescent="0.2">
      <c r="A140" s="48" t="str">
        <f t="shared" si="8"/>
        <v>Hide</v>
      </c>
      <c r="B140" s="188"/>
      <c r="C140" s="260">
        <v>99</v>
      </c>
      <c r="D140" s="262"/>
      <c r="E140" s="263"/>
      <c r="F140" s="264"/>
      <c r="G140" s="84"/>
      <c r="H140" s="84"/>
      <c r="I140" s="84"/>
      <c r="J140" s="258"/>
      <c r="K140" s="49"/>
      <c r="L140" s="256" t="str">
        <f t="shared" si="9"/>
        <v/>
      </c>
      <c r="M140" s="259" t="str">
        <f t="shared" si="10"/>
        <v/>
      </c>
      <c r="N140" s="257" t="str">
        <f t="shared" si="11"/>
        <v xml:space="preserve"> </v>
      </c>
      <c r="O140" s="83">
        <f t="shared" si="12"/>
        <v>0</v>
      </c>
      <c r="P140" s="83">
        <f t="shared" si="13"/>
        <v>0</v>
      </c>
      <c r="Q140" s="7">
        <f t="shared" si="14"/>
        <v>0</v>
      </c>
      <c r="R140" s="89"/>
      <c r="S140" s="89"/>
      <c r="T140" s="90"/>
      <c r="X140" s="185"/>
    </row>
    <row r="141" spans="1:28" ht="15" x14ac:dyDescent="0.2">
      <c r="A141" s="48" t="str">
        <f t="shared" si="8"/>
        <v>Hide</v>
      </c>
      <c r="B141" s="188"/>
      <c r="C141" s="260">
        <v>100</v>
      </c>
      <c r="D141" s="262"/>
      <c r="E141" s="263"/>
      <c r="F141" s="264"/>
      <c r="G141" s="84"/>
      <c r="H141" s="84"/>
      <c r="I141" s="84"/>
      <c r="J141" s="258"/>
      <c r="K141" s="49"/>
      <c r="L141" s="256" t="str">
        <f t="shared" si="9"/>
        <v/>
      </c>
      <c r="M141" s="259" t="str">
        <f>IF(OR(J141=0,G141="",I141=""),"",IF(J141&gt;28.59,0,MIN(2,(28.59-J141))))</f>
        <v/>
      </c>
      <c r="N141" s="257" t="str">
        <f t="shared" si="11"/>
        <v xml:space="preserve"> </v>
      </c>
      <c r="O141" s="83">
        <f t="shared" si="12"/>
        <v>0</v>
      </c>
      <c r="P141" s="83">
        <f t="shared" si="13"/>
        <v>0</v>
      </c>
      <c r="Q141" s="6">
        <f t="shared" si="14"/>
        <v>0</v>
      </c>
      <c r="R141" s="89"/>
      <c r="S141" s="89"/>
      <c r="T141" s="90"/>
      <c r="X141" s="185"/>
    </row>
    <row r="142" spans="1:28" ht="15" x14ac:dyDescent="0.25">
      <c r="A142" s="191"/>
      <c r="B142" s="192"/>
      <c r="C142" s="193"/>
      <c r="D142" s="193"/>
      <c r="E142" s="193"/>
      <c r="F142" s="99"/>
      <c r="G142" s="99"/>
      <c r="H142" s="99"/>
      <c r="I142" s="99"/>
      <c r="J142" s="99"/>
      <c r="K142" s="115"/>
      <c r="L142" s="99"/>
      <c r="M142" s="194"/>
      <c r="N142" s="195"/>
      <c r="O142" s="196"/>
      <c r="P142" s="197"/>
      <c r="Q142" s="196"/>
      <c r="R142" s="197"/>
      <c r="S142" s="197"/>
      <c r="T142" s="130"/>
      <c r="U142" s="131"/>
    </row>
    <row r="143" spans="1:28" ht="63" x14ac:dyDescent="0.2">
      <c r="A143" s="191"/>
      <c r="B143" s="48"/>
      <c r="C143" s="198"/>
      <c r="D143" s="198"/>
      <c r="E143" s="198"/>
      <c r="F143" s="198"/>
      <c r="G143" s="198"/>
      <c r="H143" s="198"/>
      <c r="I143" s="198"/>
      <c r="J143" s="99"/>
      <c r="K143" s="265" t="s">
        <v>78</v>
      </c>
      <c r="L143" s="266"/>
      <c r="M143" s="266"/>
      <c r="N143" s="267"/>
      <c r="O143" s="8" t="s">
        <v>73</v>
      </c>
      <c r="P143" s="8" t="s">
        <v>79</v>
      </c>
      <c r="Q143" s="8" t="s">
        <v>80</v>
      </c>
      <c r="R143" s="8" t="s">
        <v>81</v>
      </c>
      <c r="S143" s="199"/>
      <c r="T143" s="130"/>
      <c r="U143" s="131"/>
    </row>
    <row r="144" spans="1:28" ht="15" x14ac:dyDescent="0.2">
      <c r="A144" s="191"/>
      <c r="B144" s="48"/>
      <c r="C144" s="198"/>
      <c r="D144" s="198"/>
      <c r="E144" s="198"/>
      <c r="F144" s="198"/>
      <c r="G144" s="198"/>
      <c r="H144" s="198"/>
      <c r="I144" s="198"/>
      <c r="J144" s="99"/>
      <c r="K144" s="1"/>
      <c r="L144" s="3"/>
      <c r="M144" s="3"/>
      <c r="N144" s="3"/>
      <c r="O144" s="4"/>
      <c r="P144" s="9"/>
      <c r="Q144" s="9"/>
      <c r="R144" s="10"/>
      <c r="S144" s="202"/>
      <c r="T144" s="130"/>
      <c r="U144" s="131"/>
      <c r="Y144" s="100"/>
      <c r="Z144" s="100"/>
      <c r="AA144" s="156"/>
      <c r="AB144" s="100"/>
    </row>
    <row r="145" spans="1:28" ht="15.75" x14ac:dyDescent="0.25">
      <c r="A145" s="191"/>
      <c r="B145" s="192"/>
      <c r="C145" s="203"/>
      <c r="D145" s="204"/>
      <c r="E145" s="204"/>
      <c r="F145" s="205"/>
      <c r="G145" s="206"/>
      <c r="H145" s="206"/>
      <c r="I145" s="206"/>
      <c r="J145" s="99"/>
      <c r="K145" s="11"/>
      <c r="L145" s="12"/>
      <c r="M145" s="12" t="s">
        <v>82</v>
      </c>
      <c r="N145" s="13" t="s">
        <v>83</v>
      </c>
      <c r="O145" s="14">
        <f>SUMIFS(N42:N141,I42:I141,"RECE",L42:L141,"Full")</f>
        <v>0</v>
      </c>
      <c r="P145" s="15">
        <f>SUMIFS(O42:O141,I42:I141,"RECE",L42:L141,"Full")</f>
        <v>0</v>
      </c>
      <c r="Q145" s="15">
        <f>SUMIFS(P42:P141,I42:I141,"RECE",L42:L141,"Full")</f>
        <v>0</v>
      </c>
      <c r="R145" s="15">
        <f>+Q145+P145</f>
        <v>0</v>
      </c>
      <c r="S145" s="207"/>
      <c r="T145" s="130"/>
      <c r="U145" s="131"/>
      <c r="Y145" s="100"/>
      <c r="Z145" s="139"/>
      <c r="AA145" s="208"/>
      <c r="AB145" s="209"/>
    </row>
    <row r="146" spans="1:28" ht="15.75" x14ac:dyDescent="0.25">
      <c r="A146" s="191"/>
      <c r="B146" s="192"/>
      <c r="C146" s="210"/>
      <c r="D146" s="211"/>
      <c r="E146" s="211"/>
      <c r="F146" s="211"/>
      <c r="G146" s="16"/>
      <c r="H146" s="16"/>
      <c r="I146" s="16"/>
      <c r="J146" s="99"/>
      <c r="K146" s="17"/>
      <c r="L146" s="5"/>
      <c r="M146" s="5"/>
      <c r="N146" s="18" t="s">
        <v>84</v>
      </c>
      <c r="O146" s="14">
        <f>SUMIFS(N42:N141,I42:I141,"Non-RECE",L42:L141,"Full")</f>
        <v>0</v>
      </c>
      <c r="P146" s="15">
        <f>SUMIFS(O42:O141,I42:I141,"Non-RECE",L42:L141,"Full")</f>
        <v>0</v>
      </c>
      <c r="Q146" s="15">
        <f>SUMIFS(P42:P141,I42:I141,"Non-RECE",L42:L141,"Full")</f>
        <v>0</v>
      </c>
      <c r="R146" s="15">
        <f t="shared" ref="R146:R152" si="15">+Q146+P146</f>
        <v>0</v>
      </c>
      <c r="S146" s="207"/>
      <c r="T146" s="130"/>
      <c r="U146" s="131"/>
      <c r="Y146" s="100"/>
      <c r="Z146" s="139"/>
      <c r="AA146" s="208"/>
      <c r="AB146" s="209"/>
    </row>
    <row r="147" spans="1:28" ht="15.75" x14ac:dyDescent="0.25">
      <c r="A147" s="191"/>
      <c r="B147" s="192"/>
      <c r="C147" s="210"/>
      <c r="D147" s="211"/>
      <c r="E147" s="211"/>
      <c r="F147" s="211"/>
      <c r="G147" s="16"/>
      <c r="H147" s="16"/>
      <c r="I147" s="16"/>
      <c r="J147" s="99"/>
      <c r="K147" s="17"/>
      <c r="L147" s="5"/>
      <c r="M147" s="5"/>
      <c r="N147" s="18" t="s">
        <v>85</v>
      </c>
      <c r="O147" s="14">
        <f>SUMIFS(N42:N141,I42:I141,"Supervisor",L42:L141,"Full")</f>
        <v>0</v>
      </c>
      <c r="P147" s="15">
        <f>SUMIFS(O42:O141,I42:I141,"Supervisor",L42:L141,"Full")</f>
        <v>0</v>
      </c>
      <c r="Q147" s="15">
        <f>SUMIFS(P42:P141,I42:I141,"Supervisor",L42:L141,"Full")</f>
        <v>0</v>
      </c>
      <c r="R147" s="15">
        <f>+Q147+P147</f>
        <v>0</v>
      </c>
      <c r="S147" s="207"/>
      <c r="T147" s="130"/>
      <c r="U147" s="131"/>
      <c r="Y147" s="100"/>
      <c r="Z147" s="139"/>
      <c r="AA147" s="208"/>
      <c r="AB147" s="209"/>
    </row>
    <row r="148" spans="1:28" ht="15.75" x14ac:dyDescent="0.25">
      <c r="A148" s="191"/>
      <c r="B148" s="192"/>
      <c r="C148" s="210"/>
      <c r="D148" s="211"/>
      <c r="E148" s="211"/>
      <c r="F148" s="211"/>
      <c r="G148" s="16"/>
      <c r="H148" s="16"/>
      <c r="I148" s="16"/>
      <c r="J148" s="99"/>
      <c r="K148" s="17"/>
      <c r="L148" s="5"/>
      <c r="M148" s="5"/>
      <c r="N148" s="18" t="s">
        <v>86</v>
      </c>
      <c r="O148" s="14">
        <f>SUMIFS(N42:N141,I42:I141,"Home Visitor",L42:L141,"Full")</f>
        <v>0</v>
      </c>
      <c r="P148" s="15">
        <f>SUMIFS(O42:O141,I42:I141,"Home Visitor",L42:L141,"Full")</f>
        <v>0</v>
      </c>
      <c r="Q148" s="15">
        <f>SUMIFS(P42:P141,I42:I141,"Home Visitor",L42:L141,"Full")</f>
        <v>0</v>
      </c>
      <c r="R148" s="15">
        <f>+Q148+P148</f>
        <v>0</v>
      </c>
      <c r="S148" s="207"/>
      <c r="T148" s="130"/>
      <c r="U148" s="131"/>
      <c r="Y148" s="100"/>
      <c r="Z148" s="139"/>
      <c r="AA148" s="208"/>
      <c r="AB148" s="209"/>
    </row>
    <row r="149" spans="1:28" ht="15.75" x14ac:dyDescent="0.25">
      <c r="A149" s="191"/>
      <c r="B149" s="212"/>
      <c r="C149" s="210"/>
      <c r="D149" s="211"/>
      <c r="E149" s="211"/>
      <c r="F149" s="211"/>
      <c r="G149" s="213"/>
      <c r="H149" s="213"/>
      <c r="I149" s="214"/>
      <c r="J149" s="215"/>
      <c r="K149" s="19"/>
      <c r="L149" s="20"/>
      <c r="M149" s="21"/>
      <c r="N149" s="22" t="s">
        <v>87</v>
      </c>
      <c r="O149" s="23">
        <f>SUM(O145:O148)</f>
        <v>0</v>
      </c>
      <c r="P149" s="24">
        <f>SUM(P145:P148)</f>
        <v>0</v>
      </c>
      <c r="Q149" s="24">
        <f>SUM(Q145:Q148)</f>
        <v>0</v>
      </c>
      <c r="R149" s="24">
        <f>+Q149+P149</f>
        <v>0</v>
      </c>
      <c r="S149" s="216"/>
      <c r="T149" s="130"/>
      <c r="U149" s="131"/>
      <c r="V149" s="185"/>
      <c r="Y149" s="217"/>
      <c r="Z149" s="218"/>
      <c r="AA149" s="219"/>
      <c r="AB149" s="220"/>
    </row>
    <row r="150" spans="1:28" ht="15.75" x14ac:dyDescent="0.25">
      <c r="A150" s="191"/>
      <c r="B150" s="192"/>
      <c r="C150" s="210"/>
      <c r="D150" s="211"/>
      <c r="E150" s="211"/>
      <c r="F150" s="211"/>
      <c r="G150" s="25"/>
      <c r="H150" s="25"/>
      <c r="I150" s="221"/>
      <c r="J150" s="99"/>
      <c r="K150" s="26"/>
      <c r="L150" s="12"/>
      <c r="M150" s="12" t="s">
        <v>88</v>
      </c>
      <c r="N150" s="12" t="s">
        <v>83</v>
      </c>
      <c r="O150" s="14">
        <f>SUMIFS(N42:N141,I42:I141,"RECE",L42:L141,"Partial")</f>
        <v>0</v>
      </c>
      <c r="P150" s="15">
        <f>SUMIFS(O42:O141,I42:I141,"RECE",L42:L141,"Partial")</f>
        <v>0</v>
      </c>
      <c r="Q150" s="15">
        <f>SUMIFS(P42:P141,I42:I141,"RECE",L42:L141,"Partial")</f>
        <v>0</v>
      </c>
      <c r="R150" s="15">
        <f t="shared" si="15"/>
        <v>0</v>
      </c>
      <c r="S150" s="207"/>
      <c r="T150" s="130"/>
      <c r="U150" s="131"/>
      <c r="Y150" s="100"/>
      <c r="Z150" s="139"/>
      <c r="AA150" s="222"/>
      <c r="AB150" s="209"/>
    </row>
    <row r="151" spans="1:28" ht="15.75" x14ac:dyDescent="0.25">
      <c r="A151" s="191"/>
      <c r="B151" s="192"/>
      <c r="C151" s="210"/>
      <c r="D151" s="211"/>
      <c r="E151" s="211"/>
      <c r="F151" s="211"/>
      <c r="G151" s="223"/>
      <c r="H151" s="223"/>
      <c r="I151" s="224"/>
      <c r="J151" s="99"/>
      <c r="K151" s="17"/>
      <c r="L151" s="5"/>
      <c r="M151" s="5"/>
      <c r="N151" s="27" t="s">
        <v>84</v>
      </c>
      <c r="O151" s="14">
        <f>SUMIFS(N42:N141,I42:I141,"Non-RECE",L42:L141,"Partial")</f>
        <v>0</v>
      </c>
      <c r="P151" s="15">
        <f>SUMIFS(O42:O141,I42:I141,"Non-RECE",L42:L141,"Partial")</f>
        <v>0</v>
      </c>
      <c r="Q151" s="15">
        <f>SUMIFS(P42:P141,I42:I141,"Non-RECE",L42:L141,"Partial")</f>
        <v>0</v>
      </c>
      <c r="R151" s="15">
        <f t="shared" si="15"/>
        <v>0</v>
      </c>
      <c r="S151" s="207"/>
      <c r="T151" s="130"/>
      <c r="U151" s="131"/>
      <c r="Y151" s="100"/>
      <c r="Z151" s="139"/>
      <c r="AA151" s="208"/>
      <c r="AB151" s="209"/>
    </row>
    <row r="152" spans="1:28" ht="15.75" x14ac:dyDescent="0.25">
      <c r="A152" s="191"/>
      <c r="B152" s="192"/>
      <c r="C152" s="204"/>
      <c r="D152" s="204"/>
      <c r="E152" s="204"/>
      <c r="F152" s="198"/>
      <c r="G152" s="198"/>
      <c r="H152" s="198"/>
      <c r="I152" s="198"/>
      <c r="J152" s="99"/>
      <c r="K152" s="17"/>
      <c r="L152" s="5"/>
      <c r="M152" s="5"/>
      <c r="N152" s="27" t="s">
        <v>85</v>
      </c>
      <c r="O152" s="14">
        <f>SUMIFS(N42:N141,I42:I141,"Supervisor",L42:L141,"Partial")</f>
        <v>0</v>
      </c>
      <c r="P152" s="15">
        <f>SUMIFS(O42:O141,I42:I141,"Supervisor",L42:L141,"Partial")</f>
        <v>0</v>
      </c>
      <c r="Q152" s="15">
        <f>SUMIFS(P42:P141,I42:I141,"Supervisor",L42:L141,"Partial")</f>
        <v>0</v>
      </c>
      <c r="R152" s="15">
        <f t="shared" si="15"/>
        <v>0</v>
      </c>
      <c r="S152" s="207"/>
      <c r="T152" s="130"/>
      <c r="U152" s="131"/>
      <c r="Y152" s="100"/>
      <c r="Z152" s="139"/>
      <c r="AA152" s="208"/>
      <c r="AB152" s="209"/>
    </row>
    <row r="153" spans="1:28" ht="15.75" x14ac:dyDescent="0.25">
      <c r="A153" s="191"/>
      <c r="B153" s="192"/>
      <c r="C153" s="204"/>
      <c r="D153" s="204"/>
      <c r="E153" s="204"/>
      <c r="F153" s="198"/>
      <c r="G153" s="198"/>
      <c r="H153" s="198"/>
      <c r="I153" s="198"/>
      <c r="J153" s="99"/>
      <c r="K153" s="17"/>
      <c r="L153" s="5"/>
      <c r="M153" s="5"/>
      <c r="N153" s="18" t="s">
        <v>86</v>
      </c>
      <c r="O153" s="14">
        <f>SUMIFS(N42:N141,I42:I141,"Home Visitor",L42:L141,"Partial")</f>
        <v>0</v>
      </c>
      <c r="P153" s="15">
        <f>SUMIFS(O42:O141,I42:I141,"Home Visitor",L42:L141,"Partial")</f>
        <v>0</v>
      </c>
      <c r="Q153" s="15">
        <f>SUMIFS(P42:P141,I42:I141,"Home Visitor",L42:L141,"Partial")</f>
        <v>0</v>
      </c>
      <c r="R153" s="15">
        <f>+Q153+P153</f>
        <v>0</v>
      </c>
      <c r="S153" s="207"/>
      <c r="T153" s="130"/>
      <c r="U153" s="131"/>
      <c r="Y153" s="100"/>
      <c r="Z153" s="139"/>
      <c r="AA153" s="208"/>
      <c r="AB153" s="209"/>
    </row>
    <row r="154" spans="1:28" ht="15.75" x14ac:dyDescent="0.25">
      <c r="A154" s="191"/>
      <c r="B154" s="192"/>
      <c r="C154" s="204"/>
      <c r="D154" s="204"/>
      <c r="E154" s="204"/>
      <c r="F154" s="204"/>
      <c r="G154" s="204"/>
      <c r="H154" s="204"/>
      <c r="I154" s="204"/>
      <c r="J154" s="193"/>
      <c r="K154" s="28"/>
      <c r="L154" s="20"/>
      <c r="M154" s="21"/>
      <c r="N154" s="29" t="s">
        <v>87</v>
      </c>
      <c r="O154" s="23">
        <f>SUM(O150:O153)</f>
        <v>0</v>
      </c>
      <c r="P154" s="24">
        <f>SUM(P150:P153)</f>
        <v>0</v>
      </c>
      <c r="Q154" s="24">
        <f>SUM(Q150:Q153)</f>
        <v>0</v>
      </c>
      <c r="R154" s="24">
        <f>+Q154+P154</f>
        <v>0</v>
      </c>
      <c r="S154" s="216"/>
      <c r="T154" s="130"/>
      <c r="U154" s="131"/>
      <c r="Y154" s="225"/>
      <c r="Z154" s="218"/>
      <c r="AA154" s="226"/>
      <c r="AB154" s="220"/>
    </row>
    <row r="155" spans="1:28" ht="15.75" x14ac:dyDescent="0.25">
      <c r="A155" s="191"/>
      <c r="B155" s="192"/>
      <c r="C155" s="204"/>
      <c r="D155" s="204"/>
      <c r="E155" s="204"/>
      <c r="F155" s="204"/>
      <c r="G155" s="204"/>
      <c r="H155" s="204"/>
      <c r="I155" s="204"/>
      <c r="J155" s="193"/>
      <c r="K155" s="30"/>
      <c r="L155" s="31"/>
      <c r="M155" s="32"/>
      <c r="N155" s="50" t="s">
        <v>89</v>
      </c>
      <c r="O155" s="33">
        <f>+O154+O149</f>
        <v>0</v>
      </c>
      <c r="P155" s="34">
        <f>+P154+P149</f>
        <v>0</v>
      </c>
      <c r="Q155" s="34">
        <f>+Q154+Q149</f>
        <v>0</v>
      </c>
      <c r="R155" s="34">
        <f>+Q155+P155</f>
        <v>0</v>
      </c>
      <c r="S155" s="216"/>
      <c r="T155" s="130"/>
      <c r="U155" s="131"/>
      <c r="Y155" s="225"/>
      <c r="Z155" s="227"/>
      <c r="AA155" s="226"/>
      <c r="AB155" s="228"/>
    </row>
    <row r="156" spans="1:28" ht="15.75" x14ac:dyDescent="0.25">
      <c r="A156" s="191"/>
      <c r="B156" s="192"/>
      <c r="C156" s="204"/>
      <c r="D156" s="204"/>
      <c r="E156" s="204"/>
      <c r="F156" s="204"/>
      <c r="G156" s="204"/>
      <c r="H156" s="204"/>
      <c r="I156" s="204"/>
      <c r="J156" s="193"/>
      <c r="K156" s="35"/>
      <c r="L156" s="36"/>
      <c r="M156" s="37"/>
      <c r="N156" s="38"/>
      <c r="O156" s="39"/>
      <c r="P156" s="37" t="s">
        <v>90</v>
      </c>
      <c r="Q156" s="40"/>
      <c r="R156" s="51">
        <f>O155*150</f>
        <v>0</v>
      </c>
      <c r="S156" s="216"/>
      <c r="T156" s="130"/>
      <c r="U156" s="131"/>
      <c r="Y156" s="225"/>
      <c r="Z156" s="227"/>
      <c r="AA156" s="226"/>
      <c r="AB156" s="228"/>
    </row>
    <row r="157" spans="1:28" ht="15.75" x14ac:dyDescent="0.25">
      <c r="A157" s="191"/>
      <c r="B157" s="192"/>
      <c r="C157" s="204"/>
      <c r="D157" s="204"/>
      <c r="E157" s="204"/>
      <c r="F157" s="204"/>
      <c r="G157" s="204"/>
      <c r="H157" s="204"/>
      <c r="I157" s="204"/>
      <c r="J157" s="193"/>
      <c r="K157" s="35"/>
      <c r="L157" s="36"/>
      <c r="M157" s="37"/>
      <c r="N157" s="38"/>
      <c r="O157" s="39"/>
      <c r="P157" s="37" t="s">
        <v>91</v>
      </c>
      <c r="Q157" s="41"/>
      <c r="R157" s="24">
        <f>R155+R156</f>
        <v>0</v>
      </c>
      <c r="S157" s="216"/>
      <c r="T157" s="130"/>
      <c r="U157" s="131"/>
      <c r="Y157" s="225"/>
      <c r="Z157" s="227"/>
      <c r="AA157" s="226"/>
      <c r="AB157" s="228"/>
    </row>
    <row r="158" spans="1:28" x14ac:dyDescent="0.2">
      <c r="A158" s="48"/>
      <c r="B158" s="48"/>
      <c r="C158" s="99"/>
      <c r="D158" s="99"/>
      <c r="E158" s="99"/>
      <c r="F158" s="99"/>
      <c r="G158" s="99"/>
      <c r="H158" s="99"/>
      <c r="I158" s="99"/>
      <c r="J158" s="99"/>
      <c r="K158" s="99"/>
      <c r="L158" s="99"/>
      <c r="M158" s="99"/>
      <c r="N158" s="99"/>
      <c r="O158" s="99"/>
      <c r="P158" s="202"/>
      <c r="Q158" s="202"/>
      <c r="R158" s="202"/>
      <c r="S158" s="202"/>
      <c r="T158" s="229"/>
      <c r="U158" s="131"/>
      <c r="Y158" s="100"/>
      <c r="Z158" s="100"/>
      <c r="AA158" s="156"/>
      <c r="AB158" s="100"/>
    </row>
    <row r="159" spans="1:28" x14ac:dyDescent="0.2">
      <c r="A159" s="230"/>
      <c r="B159" s="48"/>
      <c r="C159" s="85"/>
      <c r="D159" s="125"/>
      <c r="E159" s="125"/>
      <c r="F159" s="125"/>
      <c r="G159" s="125"/>
      <c r="H159" s="125"/>
      <c r="I159" s="125"/>
      <c r="J159" s="125"/>
      <c r="K159" s="125"/>
      <c r="L159" s="125"/>
      <c r="M159" s="125"/>
      <c r="N159" s="125"/>
      <c r="O159" s="125"/>
      <c r="P159" s="200"/>
      <c r="Q159" s="200"/>
      <c r="R159" s="201"/>
      <c r="S159" s="202"/>
      <c r="T159" s="229"/>
      <c r="U159" s="131"/>
      <c r="Y159" s="100"/>
      <c r="Z159" s="100"/>
      <c r="AA159" s="156"/>
      <c r="AB159" s="100"/>
    </row>
    <row r="160" spans="1:28" ht="15.75" x14ac:dyDescent="0.25">
      <c r="A160" s="230"/>
      <c r="B160" s="192"/>
      <c r="C160" s="231"/>
      <c r="D160" s="232" t="s">
        <v>92</v>
      </c>
      <c r="E160" s="132"/>
      <c r="F160" s="132"/>
      <c r="G160" s="132"/>
      <c r="H160" s="132"/>
      <c r="I160" s="132"/>
      <c r="J160" s="132"/>
      <c r="K160" s="132"/>
      <c r="L160" s="132"/>
      <c r="M160" s="132"/>
      <c r="N160" s="132"/>
      <c r="O160" s="132"/>
      <c r="P160" s="233"/>
      <c r="Q160" s="233"/>
      <c r="R160" s="234"/>
      <c r="S160" s="99"/>
      <c r="T160" s="90"/>
      <c r="X160" s="139"/>
      <c r="Y160" s="139"/>
      <c r="Z160" s="140"/>
      <c r="AA160" s="139"/>
    </row>
    <row r="161" spans="1:28" ht="15" x14ac:dyDescent="0.2">
      <c r="A161" s="230"/>
      <c r="B161" s="48"/>
      <c r="C161" s="94"/>
      <c r="D161" s="198"/>
      <c r="E161" s="235"/>
      <c r="F161" s="235"/>
      <c r="G161" s="235"/>
      <c r="H161" s="235"/>
      <c r="I161" s="235"/>
      <c r="J161" s="235"/>
      <c r="K161" s="235"/>
      <c r="L161" s="235"/>
      <c r="M161" s="235"/>
      <c r="N161" s="235"/>
      <c r="O161" s="235"/>
      <c r="P161" s="235"/>
      <c r="Q161" s="235"/>
      <c r="R161" s="236"/>
      <c r="S161" s="131"/>
      <c r="T161" s="237"/>
      <c r="W161" s="238"/>
      <c r="X161" s="238"/>
      <c r="Y161" s="238"/>
      <c r="Z161" s="238"/>
    </row>
    <row r="162" spans="1:28" ht="15" x14ac:dyDescent="0.2">
      <c r="A162" s="230"/>
      <c r="B162" s="48"/>
      <c r="C162" s="94"/>
      <c r="D162" s="198"/>
      <c r="E162" s="235"/>
      <c r="F162" s="235"/>
      <c r="G162" s="235"/>
      <c r="H162" s="235"/>
      <c r="I162" s="235"/>
      <c r="J162" s="235"/>
      <c r="K162" s="235"/>
      <c r="L162" s="235"/>
      <c r="M162" s="235"/>
      <c r="N162" s="235"/>
      <c r="O162" s="235"/>
      <c r="P162" s="235"/>
      <c r="Q162" s="235"/>
      <c r="R162" s="236"/>
      <c r="S162" s="131"/>
      <c r="T162" s="237"/>
      <c r="W162" s="238"/>
      <c r="X162" s="238"/>
      <c r="Y162" s="238"/>
      <c r="Z162" s="238"/>
    </row>
    <row r="163" spans="1:28" ht="15" x14ac:dyDescent="0.2">
      <c r="A163" s="230"/>
      <c r="B163" s="48"/>
      <c r="C163" s="94"/>
      <c r="D163" s="198"/>
      <c r="E163" s="235"/>
      <c r="F163" s="235"/>
      <c r="G163" s="235"/>
      <c r="H163" s="235"/>
      <c r="I163" s="235"/>
      <c r="J163" s="235"/>
      <c r="K163" s="235"/>
      <c r="L163" s="235"/>
      <c r="M163" s="235"/>
      <c r="N163" s="235"/>
      <c r="O163" s="235"/>
      <c r="P163" s="235"/>
      <c r="Q163" s="235"/>
      <c r="R163" s="236"/>
      <c r="S163" s="131"/>
      <c r="T163" s="237"/>
      <c r="W163" s="238"/>
      <c r="X163" s="238"/>
      <c r="Y163" s="238"/>
      <c r="Z163" s="238"/>
    </row>
    <row r="164" spans="1:28" ht="15.75" x14ac:dyDescent="0.2">
      <c r="A164" s="230"/>
      <c r="B164" s="48"/>
      <c r="C164" s="94"/>
      <c r="D164" s="198"/>
      <c r="E164" s="235"/>
      <c r="F164" s="235"/>
      <c r="G164" s="235"/>
      <c r="H164" s="235"/>
      <c r="I164" s="235"/>
      <c r="J164" s="235"/>
      <c r="K164" s="235"/>
      <c r="L164" s="235"/>
      <c r="M164" s="235"/>
      <c r="N164" s="235"/>
      <c r="O164" s="235"/>
      <c r="P164" s="235"/>
      <c r="Q164" s="235"/>
      <c r="R164" s="42"/>
      <c r="S164" s="99"/>
      <c r="T164" s="90"/>
      <c r="X164" s="238"/>
      <c r="Y164" s="238"/>
      <c r="Z164" s="238"/>
      <c r="AA164" s="238"/>
    </row>
    <row r="165" spans="1:28" ht="15" x14ac:dyDescent="0.2">
      <c r="A165" s="230"/>
      <c r="B165" s="48"/>
      <c r="C165" s="94"/>
      <c r="D165" s="211" t="s">
        <v>93</v>
      </c>
      <c r="E165" s="198"/>
      <c r="F165" s="198"/>
      <c r="G165" s="198"/>
      <c r="H165" s="198"/>
      <c r="I165" s="43"/>
      <c r="J165" s="43"/>
      <c r="K165" s="43"/>
      <c r="L165" s="43"/>
      <c r="M165" s="198"/>
      <c r="N165" s="239" t="s">
        <v>94</v>
      </c>
      <c r="O165" s="198"/>
      <c r="P165" s="198"/>
      <c r="Q165" s="198"/>
      <c r="R165" s="240"/>
      <c r="S165" s="99"/>
      <c r="T165" s="90"/>
      <c r="X165" s="44"/>
      <c r="Y165" s="139"/>
      <c r="Z165" s="241"/>
      <c r="AA165" s="139"/>
    </row>
    <row r="166" spans="1:28" ht="15" x14ac:dyDescent="0.2">
      <c r="A166" s="230"/>
      <c r="B166" s="48"/>
      <c r="C166" s="94"/>
      <c r="D166" s="242" t="s">
        <v>95</v>
      </c>
      <c r="E166" s="132"/>
      <c r="F166" s="132"/>
      <c r="G166" s="132"/>
      <c r="H166" s="132"/>
      <c r="I166" s="45"/>
      <c r="J166" s="45"/>
      <c r="K166" s="45"/>
      <c r="L166" s="45"/>
      <c r="M166" s="132"/>
      <c r="N166" s="268"/>
      <c r="O166" s="132"/>
      <c r="P166" s="132"/>
      <c r="Q166" s="132"/>
      <c r="R166" s="240"/>
      <c r="S166" s="99"/>
      <c r="T166" s="90"/>
      <c r="X166" s="44"/>
      <c r="Y166" s="139"/>
      <c r="Z166" s="241"/>
      <c r="AA166" s="139"/>
    </row>
    <row r="167" spans="1:28" ht="15" x14ac:dyDescent="0.2">
      <c r="A167" s="230"/>
      <c r="B167" s="48"/>
      <c r="C167" s="94"/>
      <c r="D167" s="242" t="s">
        <v>96</v>
      </c>
      <c r="E167" s="132"/>
      <c r="F167" s="132"/>
      <c r="G167" s="132"/>
      <c r="H167" s="132"/>
      <c r="I167" s="46"/>
      <c r="J167" s="45"/>
      <c r="K167" s="45"/>
      <c r="L167" s="45"/>
      <c r="M167" s="132"/>
      <c r="N167" s="268"/>
      <c r="O167" s="132"/>
      <c r="P167" s="132"/>
      <c r="Q167" s="132"/>
      <c r="R167" s="243"/>
      <c r="S167" s="132"/>
      <c r="T167" s="229"/>
      <c r="U167" s="131"/>
      <c r="Y167" s="44"/>
      <c r="Z167" s="139"/>
      <c r="AA167" s="241"/>
      <c r="AB167" s="139"/>
    </row>
    <row r="168" spans="1:28" ht="15" x14ac:dyDescent="0.2">
      <c r="A168" s="230"/>
      <c r="B168" s="48"/>
      <c r="C168" s="118"/>
      <c r="D168" s="244"/>
      <c r="E168" s="244"/>
      <c r="F168" s="244"/>
      <c r="G168" s="244"/>
      <c r="H168" s="244"/>
      <c r="I168" s="244"/>
      <c r="J168" s="244"/>
      <c r="K168" s="244"/>
      <c r="L168" s="244"/>
      <c r="M168" s="244"/>
      <c r="N168" s="244"/>
      <c r="O168" s="244"/>
      <c r="P168" s="244"/>
      <c r="Q168" s="244"/>
      <c r="R168" s="245"/>
      <c r="S168" s="132"/>
      <c r="T168" s="229"/>
      <c r="U168" s="131"/>
      <c r="Y168" s="139"/>
      <c r="Z168" s="139"/>
      <c r="AA168" s="140"/>
      <c r="AB168" s="139"/>
    </row>
    <row r="169" spans="1:28" x14ac:dyDescent="0.2">
      <c r="A169" s="230"/>
      <c r="B169" s="48"/>
      <c r="C169" s="99"/>
      <c r="D169" s="99"/>
      <c r="E169" s="270" t="s">
        <v>118</v>
      </c>
      <c r="F169" s="270"/>
      <c r="G169" s="270"/>
      <c r="H169" s="270"/>
      <c r="I169" s="270"/>
      <c r="J169" s="270"/>
      <c r="K169" s="270"/>
      <c r="L169" s="270"/>
      <c r="M169" s="270"/>
      <c r="N169" s="270"/>
      <c r="O169" s="270"/>
      <c r="P169" s="99"/>
      <c r="Q169" s="99"/>
      <c r="R169" s="99"/>
      <c r="S169" s="99"/>
      <c r="T169" s="229"/>
      <c r="U169" s="131"/>
      <c r="Y169" s="100"/>
      <c r="Z169" s="100"/>
      <c r="AA169" s="156"/>
      <c r="AB169" s="100"/>
    </row>
    <row r="170" spans="1:28" ht="15.75" x14ac:dyDescent="0.25">
      <c r="A170" s="230"/>
      <c r="B170" s="246"/>
      <c r="C170" s="247"/>
      <c r="D170" s="247"/>
      <c r="E170" s="271"/>
      <c r="F170" s="271"/>
      <c r="G170" s="271"/>
      <c r="H170" s="271"/>
      <c r="I170" s="271"/>
      <c r="J170" s="271"/>
      <c r="K170" s="271"/>
      <c r="L170" s="271"/>
      <c r="M170" s="271"/>
      <c r="N170" s="271"/>
      <c r="O170" s="271"/>
      <c r="P170" s="247"/>
      <c r="Q170" s="247"/>
      <c r="R170" s="247"/>
      <c r="S170" s="247"/>
      <c r="T170" s="248"/>
      <c r="U170" s="131"/>
      <c r="Y170" s="249"/>
      <c r="Z170" s="249"/>
      <c r="AA170" s="250"/>
      <c r="AB170" s="249"/>
    </row>
    <row r="171" spans="1:28" ht="15" x14ac:dyDescent="0.25">
      <c r="A171" s="131"/>
      <c r="B171" s="131"/>
      <c r="C171" s="131"/>
      <c r="D171" s="131"/>
      <c r="E171" s="131"/>
      <c r="F171" s="131"/>
      <c r="G171" s="131"/>
      <c r="H171" s="131"/>
      <c r="I171" s="251"/>
      <c r="J171" s="131"/>
      <c r="K171" s="131"/>
      <c r="L171" s="131"/>
      <c r="M171" s="131"/>
      <c r="N171" s="131"/>
      <c r="O171" s="131"/>
      <c r="P171" s="131"/>
      <c r="Q171" s="131"/>
      <c r="R171" s="131"/>
      <c r="S171" s="131"/>
      <c r="T171" s="131"/>
      <c r="U171" s="131"/>
      <c r="Y171" s="252"/>
      <c r="Z171" s="252"/>
      <c r="AA171" s="253"/>
      <c r="AB171" s="252"/>
    </row>
  </sheetData>
  <autoFilter ref="A41:A141" xr:uid="{00000000-0009-0000-0000-000001000000}"/>
  <mergeCells count="113">
    <mergeCell ref="J13:K13"/>
    <mergeCell ref="J14:K14"/>
    <mergeCell ref="J15:K15"/>
    <mergeCell ref="J16:K16"/>
    <mergeCell ref="J17:K17"/>
    <mergeCell ref="D44:F44"/>
    <mergeCell ref="D45:F45"/>
    <mergeCell ref="D46:F46"/>
    <mergeCell ref="D47:F47"/>
    <mergeCell ref="D48:F48"/>
    <mergeCell ref="D49:F49"/>
    <mergeCell ref="J18:K18"/>
    <mergeCell ref="J31:K31"/>
    <mergeCell ref="J32:K32"/>
    <mergeCell ref="J33:K33"/>
    <mergeCell ref="D42:F42"/>
    <mergeCell ref="D43:F43"/>
    <mergeCell ref="D56:F56"/>
    <mergeCell ref="D57:F57"/>
    <mergeCell ref="D58:F58"/>
    <mergeCell ref="D59:F59"/>
    <mergeCell ref="D60:F60"/>
    <mergeCell ref="D61:F61"/>
    <mergeCell ref="D50:F50"/>
    <mergeCell ref="D51:F51"/>
    <mergeCell ref="D52:F52"/>
    <mergeCell ref="D53:F53"/>
    <mergeCell ref="D54:F54"/>
    <mergeCell ref="D55:F55"/>
    <mergeCell ref="D68:F68"/>
    <mergeCell ref="D69:F69"/>
    <mergeCell ref="D70:F70"/>
    <mergeCell ref="D71:F71"/>
    <mergeCell ref="D72:F72"/>
    <mergeCell ref="D73:F73"/>
    <mergeCell ref="D62:F62"/>
    <mergeCell ref="D63:F63"/>
    <mergeCell ref="D64:F64"/>
    <mergeCell ref="D65:F65"/>
    <mergeCell ref="D66:F66"/>
    <mergeCell ref="D67:F67"/>
    <mergeCell ref="D80:F80"/>
    <mergeCell ref="D81:F81"/>
    <mergeCell ref="D82:F82"/>
    <mergeCell ref="D83:F83"/>
    <mergeCell ref="D84:F84"/>
    <mergeCell ref="D85:F85"/>
    <mergeCell ref="D74:F74"/>
    <mergeCell ref="D75:F75"/>
    <mergeCell ref="D76:F76"/>
    <mergeCell ref="D77:F77"/>
    <mergeCell ref="D78:F78"/>
    <mergeCell ref="D79:F79"/>
    <mergeCell ref="D92:F92"/>
    <mergeCell ref="D93:F93"/>
    <mergeCell ref="D94:F94"/>
    <mergeCell ref="D95:F95"/>
    <mergeCell ref="D96:F96"/>
    <mergeCell ref="D97:F97"/>
    <mergeCell ref="D86:F86"/>
    <mergeCell ref="D87:F87"/>
    <mergeCell ref="D88:F88"/>
    <mergeCell ref="D89:F89"/>
    <mergeCell ref="D90:F90"/>
    <mergeCell ref="D91:F91"/>
    <mergeCell ref="D104:F104"/>
    <mergeCell ref="D105:F105"/>
    <mergeCell ref="D106:F106"/>
    <mergeCell ref="D107:F107"/>
    <mergeCell ref="D108:F108"/>
    <mergeCell ref="D109:F109"/>
    <mergeCell ref="D98:F98"/>
    <mergeCell ref="D99:F99"/>
    <mergeCell ref="D100:F100"/>
    <mergeCell ref="D101:F101"/>
    <mergeCell ref="D102:F102"/>
    <mergeCell ref="D103:F103"/>
    <mergeCell ref="D116:F116"/>
    <mergeCell ref="D117:F117"/>
    <mergeCell ref="D118:F118"/>
    <mergeCell ref="D119:F119"/>
    <mergeCell ref="D120:F120"/>
    <mergeCell ref="D121:F121"/>
    <mergeCell ref="D110:F110"/>
    <mergeCell ref="D111:F111"/>
    <mergeCell ref="D112:F112"/>
    <mergeCell ref="D113:F113"/>
    <mergeCell ref="D114:F114"/>
    <mergeCell ref="D115:F115"/>
    <mergeCell ref="D140:F140"/>
    <mergeCell ref="D141:F141"/>
    <mergeCell ref="K143:N143"/>
    <mergeCell ref="N166:N167"/>
    <mergeCell ref="D40:F40"/>
    <mergeCell ref="E169:O170"/>
    <mergeCell ref="D134:F134"/>
    <mergeCell ref="D135:F135"/>
    <mergeCell ref="D136:F136"/>
    <mergeCell ref="D137:F137"/>
    <mergeCell ref="D138:F138"/>
    <mergeCell ref="D139:F139"/>
    <mergeCell ref="D128:F128"/>
    <mergeCell ref="D129:F129"/>
    <mergeCell ref="D130:F130"/>
    <mergeCell ref="D131:F131"/>
    <mergeCell ref="D132:F132"/>
    <mergeCell ref="D133:F133"/>
    <mergeCell ref="D122:F122"/>
    <mergeCell ref="D123:F123"/>
    <mergeCell ref="D124:F124"/>
    <mergeCell ref="D125:F125"/>
    <mergeCell ref="D126:F126"/>
    <mergeCell ref="D127:F127"/>
  </mergeCells>
  <dataValidations count="15">
    <dataValidation type="list" allowBlank="1" showInputMessage="1" showErrorMessage="1" sqref="Y15" xr:uid="{00000000-0002-0000-0100-000000000000}">
      <formula1>"For Profit, Not-For Profit"</formula1>
    </dataValidation>
    <dataValidation type="list" allowBlank="1" showInputMessage="1" showErrorMessage="1" sqref="J15:K15" xr:uid="{00000000-0002-0000-0100-000001000000}">
      <formula1>"Non-Profit Operation, Profit Operation, Directly Operated"</formula1>
    </dataValidation>
    <dataValidation type="list" allowBlank="1" showInputMessage="1" showErrorMessage="1" sqref="N166:N167 R164" xr:uid="{00000000-0002-0000-0100-000002000000}">
      <formula1>"YES, NO"</formula1>
    </dataValidation>
    <dataValidation type="list" allowBlank="1" showInputMessage="1" showErrorMessage="1" sqref="I147:I148" xr:uid="{00000000-0002-0000-0100-000003000000}">
      <formula1>$C$169:$C$184</formula1>
    </dataValidation>
    <dataValidation type="list" allowBlank="1" showInputMessage="1" showErrorMessage="1" sqref="G146:H146" xr:uid="{00000000-0002-0000-0100-000004000000}">
      <formula1>"Yes, No"</formula1>
    </dataValidation>
    <dataValidation type="list" allowBlank="1" showInputMessage="1" showErrorMessage="1" sqref="I142:I144" xr:uid="{00000000-0002-0000-0100-000005000000}">
      <formula1>"RECE, Non-RECE, Supervisor,Child Ratio"</formula1>
    </dataValidation>
    <dataValidation type="list" allowBlank="1" showInputMessage="1" showErrorMessage="1" sqref="G147:H148" xr:uid="{00000000-0002-0000-0100-000006000000}">
      <formula1>#REF!</formula1>
    </dataValidation>
    <dataValidation allowBlank="1" showInputMessage="1" showErrorMessage="1" prompt="Flexible grant of $150 for each eligible FTE." sqref="M156 P156" xr:uid="{00000000-0002-0000-0100-000007000000}"/>
    <dataValidation type="list" allowBlank="1" showInputMessage="1" showErrorMessage="1" sqref="G42:G141" xr:uid="{00000000-0002-0000-0100-000008000000}">
      <formula1>"Yes,No"</formula1>
    </dataValidation>
    <dataValidation type="whole" allowBlank="1" showInputMessage="1" showErrorMessage="1" sqref="J25" xr:uid="{00000000-0002-0000-0100-000009000000}">
      <formula1>0</formula1>
      <formula2>J26</formula2>
    </dataValidation>
    <dataValidation type="whole" allowBlank="1" showInputMessage="1" showErrorMessage="1" error="Lincensed capacity cannot be less than operating capacity." sqref="J26" xr:uid="{00000000-0002-0000-0100-00000A000000}">
      <formula1>J25</formula1>
      <formula2>999999999</formula2>
    </dataValidation>
    <dataValidation type="whole" allowBlank="1" showInputMessage="1" showErrorMessage="1" error="The number of weeks cannot exceed 52." sqref="J23" xr:uid="{00000000-0002-0000-0100-00000B000000}">
      <formula1>1</formula1>
      <formula2>52</formula2>
    </dataValidation>
    <dataValidation type="decimal" operator="lessThanOrEqual" allowBlank="1" showInputMessage="1" showErrorMessage="1" sqref="P24" xr:uid="{00000000-0002-0000-0100-00000C000000}">
      <formula1>0.0195</formula1>
    </dataValidation>
    <dataValidation operator="lessThanOrEqual" allowBlank="1" showErrorMessage="1" sqref="P23" xr:uid="{00000000-0002-0000-0100-00000D000000}"/>
    <dataValidation type="list" allowBlank="1" showInputMessage="1" showErrorMessage="1" sqref="I42:I141" xr:uid="{00000000-0002-0000-0100-00000E000000}">
      <formula1>"RECE,Non-RECE,Supervisor,Home Visitor"</formula1>
    </dataValidation>
  </dataValidations>
  <pageMargins left="0.7" right="0.7" top="0.75" bottom="0.75" header="0.3" footer="0.3"/>
  <pageSetup paperSize="5" scale="35" fitToHeight="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089a859-8082-4c9e-b2fa-7d36dd5be5a5" xsi:nil="true"/>
    <CTH_From xmlns="6089a859-8082-4c9e-b2fa-7d36dd5be5a5" xsi:nil="true"/>
    <CTH_InReplyTo xmlns="6089a859-8082-4c9e-b2fa-7d36dd5be5a5" xsi:nil="true"/>
    <CTH_Importance xmlns="6089a859-8082-4c9e-b2fa-7d36dd5be5a5" xsi:nil="true"/>
    <CTH_ReplyTo xmlns="6089a859-8082-4c9e-b2fa-7d36dd5be5a5" xsi:nil="true"/>
    <hd697ad1963a45c6a944b9666f5a9548 xmlns="6089a859-8082-4c9e-b2fa-7d36dd5be5a5">
      <Terms xmlns="http://schemas.microsoft.com/office/infopath/2007/PartnerControls">
        <TermInfo xmlns="http://schemas.microsoft.com/office/infopath/2007/PartnerControls">
          <TermName xmlns="http://schemas.microsoft.com/office/infopath/2007/PartnerControls">Children Services</TermName>
          <TermId xmlns="http://schemas.microsoft.com/office/infopath/2007/PartnerControls">c523cd1b-6555-4062-87c9-4e59a7af7b4b</TermId>
        </TermInfo>
      </Terms>
    </hd697ad1963a45c6a944b9666f5a9548>
    <CTH_Cc xmlns="6089a859-8082-4c9e-b2fa-7d36dd5be5a5" xsi:nil="true"/>
    <CTH_To xmlns="6089a859-8082-4c9e-b2fa-7d36dd5be5a5" xsi:nil="true"/>
    <StartDate xmlns="http://schemas.microsoft.com/sharepoint/v3">2024-01-01T05:00:00+00:00</StartDate>
    <CTH_Attachments xmlns="6089a859-8082-4c9e-b2fa-7d36dd5be5a5">false</CTH_Attachments>
    <e18817acaab24c90b2f539331cd7fae4 xmlns="6089a859-8082-4c9e-b2fa-7d36dd5be5a5">
      <Terms xmlns="http://schemas.microsoft.com/office/infopath/2007/PartnerControls"/>
    </e18817acaab24c90b2f539331cd7fae4>
    <CTH_Bcc xmlns="6089a859-8082-4c9e-b2fa-7d36dd5be5a5" xsi:nil="true"/>
    <CTH_EndofYearDate xmlns="6089a859-8082-4c9e-b2fa-7d36dd5be5a5" xsi:nil="true"/>
    <CTH_EmailDate xmlns="6089a859-8082-4c9e-b2fa-7d36dd5be5a5" xsi:nil="true"/>
    <CTH_OriginalSubject xmlns="6089a859-8082-4c9e-b2fa-7d36dd5be5a5" xsi:nil="true"/>
    <o82bc96247c94064af438beb21e79628 xmlns="6089a859-8082-4c9e-b2fa-7d36dd5be5a5">
      <Terms xmlns="http://schemas.microsoft.com/office/infopath/2007/PartnerControls">
        <TermInfo xmlns="http://schemas.microsoft.com/office/infopath/2007/PartnerControls">
          <TermName xmlns="http://schemas.microsoft.com/office/infopath/2007/PartnerControls">Confidential</TermName>
          <TermId xmlns="http://schemas.microsoft.com/office/infopath/2007/PartnerControls">fdc04525-7913-4f7f-bc6d-2fcef98d9db6</TermId>
        </TermInfo>
      </Terms>
    </o82bc96247c94064af438beb21e79628>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hild Care Provider Document" ma:contentTypeID="0x0101000F6F323EE246F641AA955E9130D9D6214600992A2CF48BA30F45A59BC8DF098B59CF" ma:contentTypeVersion="4" ma:contentTypeDescription="" ma:contentTypeScope="" ma:versionID="45f1f74647768e5a37a012ed9cf2c062">
  <xsd:schema xmlns:xsd="http://www.w3.org/2001/XMLSchema" xmlns:xs="http://www.w3.org/2001/XMLSchema" xmlns:p="http://schemas.microsoft.com/office/2006/metadata/properties" xmlns:ns1="http://schemas.microsoft.com/sharepoint/v3" xmlns:ns2="6089a859-8082-4c9e-b2fa-7d36dd5be5a5" targetNamespace="http://schemas.microsoft.com/office/2006/metadata/properties" ma:root="true" ma:fieldsID="d9126859ddce904b6f36424b1bacd41a" ns1:_="" ns2:_="">
    <xsd:import namespace="http://schemas.microsoft.com/sharepoint/v3"/>
    <xsd:import namespace="6089a859-8082-4c9e-b2fa-7d36dd5be5a5"/>
    <xsd:element name="properties">
      <xsd:complexType>
        <xsd:sequence>
          <xsd:element name="documentManagement">
            <xsd:complexType>
              <xsd:all>
                <xsd:element ref="ns1:StartDate" minOccurs="0"/>
                <xsd:element ref="ns2:CTH_EndofYearDate" minOccurs="0"/>
                <xsd:element ref="ns2:CTH_EmailDate" minOccurs="0"/>
                <xsd:element ref="ns2:CTH_To" minOccurs="0"/>
                <xsd:element ref="ns2:CTH_Cc" minOccurs="0"/>
                <xsd:element ref="ns2:CTH_From" minOccurs="0"/>
                <xsd:element ref="ns2:CTH_Attachments" minOccurs="0"/>
                <xsd:element ref="ns2:CTH_InReplyTo" minOccurs="0"/>
                <xsd:element ref="ns2:CTH_OriginalSubject" minOccurs="0"/>
                <xsd:element ref="ns2:CTH_ReplyTo" minOccurs="0"/>
                <xsd:element ref="ns2:CTH_Bcc" minOccurs="0"/>
                <xsd:element ref="ns2:CTH_Importance" minOccurs="0"/>
                <xsd:element ref="ns2:o82bc96247c94064af438beb21e79628" minOccurs="0"/>
                <xsd:element ref="ns2:TaxCatchAll" minOccurs="0"/>
                <xsd:element ref="ns2:TaxCatchAllLabel" minOccurs="0"/>
                <xsd:element ref="ns2:hd697ad1963a45c6a944b9666f5a9548" minOccurs="0"/>
                <xsd:element ref="ns2:e18817acaab24c90b2f539331cd7fae4"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2" nillable="true" ma:displayName="Start Date" ma:format="DateOnly"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089a859-8082-4c9e-b2fa-7d36dd5be5a5" elementFormDefault="qualified">
    <xsd:import namespace="http://schemas.microsoft.com/office/2006/documentManagement/types"/>
    <xsd:import namespace="http://schemas.microsoft.com/office/infopath/2007/PartnerControls"/>
    <xsd:element name="CTH_EndofYearDate" ma:index="3" nillable="true" ma:displayName="End of Year Date" ma:format="DateOnly" ma:indexed="true" ma:internalName="CTH_EndofYearDate">
      <xsd:simpleType>
        <xsd:restriction base="dms:DateTime"/>
      </xsd:simpleType>
    </xsd:element>
    <xsd:element name="CTH_EmailDate" ma:index="7" nillable="true" ma:displayName="Email Date" ma:format="DateOnly" ma:internalName="CTH_EmailDate">
      <xsd:simpleType>
        <xsd:restriction base="dms:DateTime"/>
      </xsd:simpleType>
    </xsd:element>
    <xsd:element name="CTH_To" ma:index="8" nillable="true" ma:displayName="To" ma:internalName="CTH_To">
      <xsd:simpleType>
        <xsd:restriction base="dms:Text">
          <xsd:maxLength value="255"/>
        </xsd:restriction>
      </xsd:simpleType>
    </xsd:element>
    <xsd:element name="CTH_Cc" ma:index="9" nillable="true" ma:displayName="Cc" ma:internalName="CTH_Cc">
      <xsd:simpleType>
        <xsd:restriction base="dms:Note">
          <xsd:maxLength value="255"/>
        </xsd:restriction>
      </xsd:simpleType>
    </xsd:element>
    <xsd:element name="CTH_From" ma:index="10" nillable="true" ma:displayName="From" ma:internalName="CTH_From">
      <xsd:simpleType>
        <xsd:restriction base="dms:Text">
          <xsd:maxLength value="255"/>
        </xsd:restriction>
      </xsd:simpleType>
    </xsd:element>
    <xsd:element name="CTH_Attachments" ma:index="11" nillable="true" ma:displayName="Attachment" ma:default="0" ma:indexed="true" ma:internalName="CTH_Attachments">
      <xsd:simpleType>
        <xsd:restriction base="dms:Boolean"/>
      </xsd:simpleType>
    </xsd:element>
    <xsd:element name="CTH_InReplyTo" ma:index="12" nillable="true" ma:displayName="In-Reply-To" ma:internalName="CTH_InReplyTo">
      <xsd:simpleType>
        <xsd:restriction base="dms:Text">
          <xsd:maxLength value="255"/>
        </xsd:restriction>
      </xsd:simpleType>
    </xsd:element>
    <xsd:element name="CTH_OriginalSubject" ma:index="13" nillable="true" ma:displayName="Original Subject" ma:internalName="CTH_OriginalSubject">
      <xsd:simpleType>
        <xsd:restriction base="dms:Text">
          <xsd:maxLength value="255"/>
        </xsd:restriction>
      </xsd:simpleType>
    </xsd:element>
    <xsd:element name="CTH_ReplyTo" ma:index="14" nillable="true" ma:displayName="Reply-To" ma:internalName="CTH_ReplyTo">
      <xsd:simpleType>
        <xsd:restriction base="dms:Text">
          <xsd:maxLength value="255"/>
        </xsd:restriction>
      </xsd:simpleType>
    </xsd:element>
    <xsd:element name="CTH_Bcc" ma:index="15" nillable="true" ma:displayName="Bcc" ma:internalName="CTH_Bcc">
      <xsd:simpleType>
        <xsd:restriction base="dms:Text">
          <xsd:maxLength value="255"/>
        </xsd:restriction>
      </xsd:simpleType>
    </xsd:element>
    <xsd:element name="CTH_Importance" ma:index="16" nillable="true" ma:displayName="Importance" ma:internalName="CTH_Importance">
      <xsd:simpleType>
        <xsd:restriction base="dms:Text">
          <xsd:maxLength value="255"/>
        </xsd:restriction>
      </xsd:simpleType>
    </xsd:element>
    <xsd:element name="o82bc96247c94064af438beb21e79628" ma:index="18" nillable="true" ma:taxonomy="true" ma:internalName="o82bc96247c94064af438beb21e79628" ma:taxonomyFieldName="CTH_InformationSecurityClassification" ma:displayName="Information Security Classification" ma:default="" ma:fieldId="{882bc962-47c9-4064-af43-8beb21e79628}" ma:sspId="3d4a8619-5c75-40eb-80e8-6b90491e4ead" ma:termSetId="e5856bb9-3a42-4011-ac24-b461cc7011e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315b3eaa-16a4-47ae-b02d-a251f731e64a}" ma:internalName="TaxCatchAll" ma:showField="CatchAllData" ma:web="7323da53-df01-4107-8318-a909e96469dd">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315b3eaa-16a4-47ae-b02d-a251f731e64a}" ma:internalName="TaxCatchAllLabel" ma:readOnly="true" ma:showField="CatchAllDataLabel" ma:web="7323da53-df01-4107-8318-a909e96469dd">
      <xsd:complexType>
        <xsd:complexContent>
          <xsd:extension base="dms:MultiChoiceLookup">
            <xsd:sequence>
              <xsd:element name="Value" type="dms:Lookup" maxOccurs="unbounded" minOccurs="0" nillable="true"/>
            </xsd:sequence>
          </xsd:extension>
        </xsd:complexContent>
      </xsd:complexType>
    </xsd:element>
    <xsd:element name="hd697ad1963a45c6a944b9666f5a9548" ma:index="22" nillable="true" ma:taxonomy="true" ma:internalName="hd697ad1963a45c6a944b9666f5a9548" ma:taxonomyFieldName="CTH_ResponsibleDepartment" ma:displayName="Responsible Department" ma:default="" ma:fieldId="{1d697ad1-963a-45c6-a944-b9666f5a9548}" ma:sspId="3d4a8619-5c75-40eb-80e8-6b90491e4ead" ma:termSetId="810c3104-319b-42a6-ac4d-ff0dbd909c03" ma:anchorId="00000000-0000-0000-0000-000000000000" ma:open="false" ma:isKeyword="false">
      <xsd:complexType>
        <xsd:sequence>
          <xsd:element ref="pc:Terms" minOccurs="0" maxOccurs="1"/>
        </xsd:sequence>
      </xsd:complexType>
    </xsd:element>
    <xsd:element name="e18817acaab24c90b2f539331cd7fae4" ma:index="25" nillable="true" ma:taxonomy="true" ma:internalName="e18817acaab24c90b2f539331cd7fae4" ma:taxonomyFieldName="CTH_PartytoAgreementName" ma:displayName="Party to Agreement Name" ma:default="" ma:fieldId="{e18817ac-aab2-4c90-b2f5-39331cd7fae4}" ma:taxonomyMulti="true" ma:sspId="3d4a8619-5c75-40eb-80e8-6b90491e4ead" ma:termSetId="b20538de-7f35-43cf-b446-da59abf497b3"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3d4a8619-5c75-40eb-80e8-6b90491e4ead" ContentTypeId="0x0101000F6F323EE246F641AA955E9130D9D62146" PreviousValue="false" LastSyncTimeStamp="2023-06-06T12:55:07.16Z"/>
</file>

<file path=customXml/itemProps1.xml><?xml version="1.0" encoding="utf-8"?>
<ds:datastoreItem xmlns:ds="http://schemas.openxmlformats.org/officeDocument/2006/customXml" ds:itemID="{442230ED-EA26-409E-83B0-4E24C5E22AAC}">
  <ds:schemaRefs>
    <ds:schemaRef ds:uri="http://schemas.microsoft.com/office/2006/metadata/properties"/>
    <ds:schemaRef ds:uri="http://schemas.microsoft.com/office/infopath/2007/PartnerControls"/>
    <ds:schemaRef ds:uri="6089a859-8082-4c9e-b2fa-7d36dd5be5a5"/>
    <ds:schemaRef ds:uri="08597a11-b520-4ca9-8cf9-21cd5d7c9271"/>
    <ds:schemaRef ds:uri="41961f3e-a088-41b5-a19f-49d02cad8de8"/>
  </ds:schemaRefs>
</ds:datastoreItem>
</file>

<file path=customXml/itemProps2.xml><?xml version="1.0" encoding="utf-8"?>
<ds:datastoreItem xmlns:ds="http://schemas.openxmlformats.org/officeDocument/2006/customXml" ds:itemID="{DAE48CB5-3743-4200-AB0D-1A460CAB91FC}">
  <ds:schemaRefs>
    <ds:schemaRef ds:uri="http://schemas.microsoft.com/sharepoint/v3/contenttype/forms"/>
  </ds:schemaRefs>
</ds:datastoreItem>
</file>

<file path=customXml/itemProps3.xml><?xml version="1.0" encoding="utf-8"?>
<ds:datastoreItem xmlns:ds="http://schemas.openxmlformats.org/officeDocument/2006/customXml" ds:itemID="{F48BC472-9C18-4A70-B94B-D0880D27450D}"/>
</file>

<file path=customXml/itemProps4.xml><?xml version="1.0" encoding="utf-8"?>
<ds:datastoreItem xmlns:ds="http://schemas.openxmlformats.org/officeDocument/2006/customXml" ds:itemID="{3CF9388A-AF9F-4598-B2ED-764739B8E6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Application</vt:lpstr>
    </vt:vector>
  </TitlesOfParts>
  <Manager/>
  <Company>County of Simcoe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Zuercher, Samantha</dc:creator>
  <cp:keywords/>
  <dc:description/>
  <cp:lastModifiedBy>McArthur, Kristen</cp:lastModifiedBy>
  <cp:revision/>
  <dcterms:created xsi:type="dcterms:W3CDTF">2017-10-10T16:28:15Z</dcterms:created>
  <dcterms:modified xsi:type="dcterms:W3CDTF">2024-02-26T20:19:58Z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0x0101000F6F323EE246F641AA955E9130D9D6214600992A2CF48BA30F45A59BC8DF098B59CF</vt:lpwstr>
  </property>
  <property fmtid="{D5CDD505-2E9C-101B-9397-08002B2CF9AE}" pid="3" name="TaxKeyword">
    <vt:lpwstr/>
  </property>
  <property fmtid="{D5CDD505-2E9C-101B-9397-08002B2CF9AE}" pid="4" name="MediaServiceImageTags">
    <vt:lpwstr/>
  </property>
  <property fmtid="{D5CDD505-2E9C-101B-9397-08002B2CF9AE}" pid="5" name="CTH_InformationSecurityClassification">
    <vt:lpwstr>4</vt:lpwstr>
  </property>
  <property fmtid="{D5CDD505-2E9C-101B-9397-08002B2CF9AE}" pid="6" name="CTH_ResponsibleDepartment">
    <vt:lpwstr>2</vt:lpwstr>
  </property>
  <property fmtid="{D5CDD505-2E9C-101B-9397-08002B2CF9AE}" pid="7" name="CTH_PartytoAgreementName">
    <vt:lpwstr/>
  </property>
</Properties>
</file>